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00" yWindow="315" windowWidth="15600" windowHeight="7425"/>
  </bookViews>
  <sheets>
    <sheet name="English" sheetId="1" r:id="rId1"/>
    <sheet name="中文" sheetId="2" r:id="rId2"/>
    <sheet name="Sheet3" sheetId="3" r:id="rId3"/>
  </sheets>
  <definedNames>
    <definedName name="_xlnm.Print_Area" localSheetId="0">English!$A$1:$K$45</definedName>
    <definedName name="_xlnm.Print_Area" localSheetId="1">中文!$A$1:$K$45</definedName>
  </definedNames>
  <calcPr calcId="145621" concurrentCalc="0"/>
</workbook>
</file>

<file path=xl/calcChain.xml><?xml version="1.0" encoding="utf-8"?>
<calcChain xmlns="http://schemas.openxmlformats.org/spreadsheetml/2006/main">
  <c r="H35" i="1"/>
  <c r="H38"/>
  <c r="H41"/>
  <c r="I41"/>
  <c r="H44"/>
  <c r="I44"/>
  <c r="H32"/>
  <c r="H10"/>
  <c r="H13"/>
  <c r="H16"/>
  <c r="I16"/>
  <c r="H19"/>
  <c r="H22"/>
  <c r="H25"/>
  <c r="H28"/>
  <c r="I28"/>
  <c r="H7"/>
  <c r="H35" i="2"/>
  <c r="I35"/>
  <c r="H38"/>
  <c r="H41"/>
  <c r="H44"/>
  <c r="H32"/>
  <c r="H10"/>
  <c r="I10"/>
  <c r="H13"/>
  <c r="I13"/>
  <c r="H16"/>
  <c r="H19"/>
  <c r="H22"/>
  <c r="I22"/>
  <c r="H25"/>
  <c r="I25"/>
  <c r="H28"/>
  <c r="H7"/>
  <c r="I35" i="1"/>
  <c r="I38"/>
  <c r="I10"/>
  <c r="I13"/>
  <c r="I19"/>
  <c r="I22"/>
  <c r="I25"/>
  <c r="I7"/>
  <c r="I38" i="2"/>
  <c r="I41"/>
  <c r="I44"/>
  <c r="I16"/>
  <c r="I19"/>
  <c r="I28"/>
  <c r="I7"/>
  <c r="F45"/>
  <c r="H45"/>
  <c r="I32"/>
  <c r="I45" i="1"/>
  <c r="G45"/>
  <c r="H45"/>
  <c r="I45" i="2"/>
  <c r="J45"/>
  <c r="J45" i="1"/>
  <c r="F45"/>
  <c r="D45" i="2"/>
  <c r="D45" i="1"/>
  <c r="I32"/>
</calcChain>
</file>

<file path=xl/sharedStrings.xml><?xml version="1.0" encoding="utf-8"?>
<sst xmlns="http://schemas.openxmlformats.org/spreadsheetml/2006/main" count="211" uniqueCount="156">
  <si>
    <t>DATE</t>
  </si>
  <si>
    <t>STAGE</t>
  </si>
  <si>
    <t>LIAISON</t>
  </si>
  <si>
    <t>LIAISON TOTAL</t>
  </si>
  <si>
    <t>TOTAL ETAPE</t>
  </si>
  <si>
    <t>OBSERVATIONS</t>
  </si>
  <si>
    <t>D2</t>
  </si>
  <si>
    <t>D3</t>
  </si>
  <si>
    <t>D4</t>
  </si>
  <si>
    <t>D5</t>
  </si>
  <si>
    <t>D6</t>
  </si>
  <si>
    <t>D7</t>
  </si>
  <si>
    <t>DAY</t>
    <phoneticPr fontId="3" type="noConversion"/>
  </si>
  <si>
    <t>SS N°</t>
    <phoneticPr fontId="3" type="noConversion"/>
  </si>
  <si>
    <t>KM</t>
    <phoneticPr fontId="3" type="noConversion"/>
  </si>
  <si>
    <t>SS1</t>
    <phoneticPr fontId="3" type="noConversion"/>
  </si>
  <si>
    <t>SS2</t>
    <phoneticPr fontId="3" type="noConversion"/>
  </si>
  <si>
    <t>SS3</t>
    <phoneticPr fontId="3" type="noConversion"/>
  </si>
  <si>
    <t>SS4</t>
    <phoneticPr fontId="3" type="noConversion"/>
  </si>
  <si>
    <t>SS5</t>
    <phoneticPr fontId="3" type="noConversion"/>
  </si>
  <si>
    <t>SS6</t>
    <phoneticPr fontId="3" type="noConversion"/>
  </si>
  <si>
    <t>TieKuang--ZhangYe</t>
    <phoneticPr fontId="3" type="noConversion"/>
  </si>
  <si>
    <t>Restday</t>
    <phoneticPr fontId="3" type="noConversion"/>
  </si>
  <si>
    <t>ZhangYe--Desert Park</t>
    <phoneticPr fontId="3" type="noConversion"/>
  </si>
  <si>
    <t>ASS5--ZhangYe</t>
    <phoneticPr fontId="3" type="noConversion"/>
  </si>
  <si>
    <t>HanXia--DunHuang</t>
    <phoneticPr fontId="3" type="noConversion"/>
  </si>
  <si>
    <t>DunHuang--DangHe</t>
    <phoneticPr fontId="3" type="noConversion"/>
  </si>
  <si>
    <t xml:space="preserve">D1 </t>
    <phoneticPr fontId="2" type="noConversion"/>
  </si>
  <si>
    <t>Opening Ceremony</t>
  </si>
  <si>
    <t>Xi An City  Daming Palace</t>
    <phoneticPr fontId="2" type="noConversion"/>
  </si>
  <si>
    <t>TenGeLi Lake--ShaPoTou</t>
    <phoneticPr fontId="3" type="noConversion"/>
  </si>
  <si>
    <t>ShaPoTou Stage</t>
    <phoneticPr fontId="3" type="noConversion"/>
  </si>
  <si>
    <t>Alxa TianE Lake--DSS3</t>
    <phoneticPr fontId="3" type="noConversion"/>
  </si>
  <si>
    <t>GongYeYuan--Alxa TianE Lake</t>
    <phoneticPr fontId="3" type="noConversion"/>
  </si>
  <si>
    <t xml:space="preserve"> WuLiJi--E JiNaQi </t>
    <phoneticPr fontId="3" type="noConversion"/>
  </si>
  <si>
    <t>E JiNaQi --WenTuGaoLe</t>
    <phoneticPr fontId="3" type="noConversion"/>
  </si>
  <si>
    <t>ALaTeng AoBao-Alax YouQi</t>
    <phoneticPr fontId="2" type="noConversion"/>
  </si>
  <si>
    <t>SS7</t>
    <phoneticPr fontId="3" type="noConversion"/>
  </si>
  <si>
    <t>SS8</t>
    <phoneticPr fontId="3" type="noConversion"/>
  </si>
  <si>
    <t>D8</t>
  </si>
  <si>
    <t>D9</t>
  </si>
  <si>
    <t>D10</t>
    <phoneticPr fontId="3" type="noConversion"/>
  </si>
  <si>
    <t>D11</t>
    <phoneticPr fontId="3" type="noConversion"/>
  </si>
  <si>
    <t>D12</t>
  </si>
  <si>
    <t>D13</t>
  </si>
  <si>
    <t>D14</t>
  </si>
  <si>
    <t>SS9 Stage</t>
    <phoneticPr fontId="3" type="noConversion"/>
  </si>
  <si>
    <t>SS9</t>
    <phoneticPr fontId="3" type="noConversion"/>
  </si>
  <si>
    <t>DunHuang--SuoYangCheng</t>
    <phoneticPr fontId="3" type="noConversion"/>
  </si>
  <si>
    <t>SS10</t>
    <phoneticPr fontId="3" type="noConversion"/>
  </si>
  <si>
    <t>SS11</t>
    <phoneticPr fontId="3" type="noConversion"/>
  </si>
  <si>
    <t>SS12</t>
    <phoneticPr fontId="3" type="noConversion"/>
  </si>
  <si>
    <t>SS13</t>
    <phoneticPr fontId="3" type="noConversion"/>
  </si>
  <si>
    <t>SS12 Stage</t>
    <phoneticPr fontId="3" type="noConversion"/>
  </si>
  <si>
    <t>SS13 Stage</t>
    <phoneticPr fontId="3" type="noConversion"/>
  </si>
  <si>
    <t>开幕式</t>
    <phoneticPr fontId="2" type="noConversion"/>
  </si>
  <si>
    <t>西安大明宫</t>
    <phoneticPr fontId="2" type="noConversion"/>
  </si>
  <si>
    <t>西安市-G70高速桃山收费站</t>
    <phoneticPr fontId="3" type="noConversion"/>
  </si>
  <si>
    <t>腾格里湖-沙波头景区</t>
    <phoneticPr fontId="3" type="noConversion"/>
  </si>
  <si>
    <t>沙波头赛段</t>
    <phoneticPr fontId="3" type="noConversion"/>
  </si>
  <si>
    <t>乌力吉-额济纳旗营地</t>
    <phoneticPr fontId="3" type="noConversion"/>
  </si>
  <si>
    <t>额济纳旗赛段</t>
    <phoneticPr fontId="3" type="noConversion"/>
  </si>
  <si>
    <t>阿拉腾敖包--阿拉善右旗营地</t>
    <phoneticPr fontId="2" type="noConversion"/>
  </si>
  <si>
    <t>老黄家赛段</t>
    <phoneticPr fontId="3" type="noConversion"/>
  </si>
  <si>
    <t>雅布赖盐场-阿右旗营地</t>
    <phoneticPr fontId="3" type="noConversion"/>
  </si>
  <si>
    <t>沙枣海子赛段</t>
    <phoneticPr fontId="3" type="noConversion"/>
  </si>
  <si>
    <t>铁矿-张掖市营地</t>
    <phoneticPr fontId="3" type="noConversion"/>
  </si>
  <si>
    <t>张掖营地-短道赛</t>
    <phoneticPr fontId="3" type="noConversion"/>
  </si>
  <si>
    <t>短道赛</t>
    <phoneticPr fontId="3" type="noConversion"/>
  </si>
  <si>
    <t>回张掖营地</t>
    <phoneticPr fontId="3" type="noConversion"/>
  </si>
  <si>
    <t>张掖营地-平山湖</t>
    <phoneticPr fontId="3" type="noConversion"/>
  </si>
  <si>
    <t>平山湖赛段</t>
    <phoneticPr fontId="3" type="noConversion"/>
  </si>
  <si>
    <t>桥湾--敦煌营地</t>
    <phoneticPr fontId="3" type="noConversion"/>
  </si>
  <si>
    <t>敦煌营地-锁阳城</t>
    <phoneticPr fontId="3" type="noConversion"/>
  </si>
  <si>
    <t>锁阳城赛段</t>
    <phoneticPr fontId="3" type="noConversion"/>
  </si>
  <si>
    <t>旱峡-敦煌营地</t>
    <phoneticPr fontId="3" type="noConversion"/>
  </si>
  <si>
    <t>敦煌营地-党河</t>
    <phoneticPr fontId="3" type="noConversion"/>
  </si>
  <si>
    <t>一百四戈壁赛段</t>
    <phoneticPr fontId="3" type="noConversion"/>
  </si>
  <si>
    <t>旱峡-敦煌营地</t>
    <phoneticPr fontId="3" type="noConversion"/>
  </si>
  <si>
    <t xml:space="preserve"> </t>
    <phoneticPr fontId="2" type="noConversion"/>
  </si>
  <si>
    <t>寺口景区-中卫市腾格里湖营地</t>
    <phoneticPr fontId="3" type="noConversion"/>
  </si>
  <si>
    <t>沙漠博物馆-阿右旗营地</t>
    <phoneticPr fontId="3" type="noConversion"/>
  </si>
  <si>
    <t>日期</t>
    <phoneticPr fontId="2" type="noConversion"/>
  </si>
  <si>
    <t>日程</t>
    <phoneticPr fontId="2" type="noConversion"/>
  </si>
  <si>
    <t>路线</t>
    <phoneticPr fontId="2" type="noConversion"/>
  </si>
  <si>
    <t>行驶路线</t>
    <phoneticPr fontId="2" type="noConversion"/>
  </si>
  <si>
    <t>赛段</t>
    <phoneticPr fontId="2" type="noConversion"/>
  </si>
  <si>
    <t>里程</t>
    <phoneticPr fontId="2" type="noConversion"/>
  </si>
  <si>
    <t>行驶路线</t>
    <phoneticPr fontId="2" type="noConversion"/>
  </si>
  <si>
    <t>行驶路线里程</t>
    <phoneticPr fontId="2" type="noConversion"/>
  </si>
  <si>
    <t>总里程</t>
    <phoneticPr fontId="2" type="noConversion"/>
  </si>
  <si>
    <t>备注</t>
    <phoneticPr fontId="2" type="noConversion"/>
  </si>
  <si>
    <t>26-28,Administrative and Technical Scrutineerings</t>
    <phoneticPr fontId="2" type="noConversion"/>
  </si>
  <si>
    <t>2015-8-26-28</t>
    <phoneticPr fontId="2" type="noConversion"/>
  </si>
  <si>
    <t>YinYang--Alxa TianE Lake</t>
    <phoneticPr fontId="3" type="noConversion"/>
  </si>
  <si>
    <t>Alxa TianE Lake--JiLanTai</t>
    <phoneticPr fontId="3" type="noConversion"/>
  </si>
  <si>
    <t>Alxa Youqi--ShaZaoHaiZi</t>
    <phoneticPr fontId="3" type="noConversion"/>
  </si>
  <si>
    <t>ASSISTANCE</t>
    <phoneticPr fontId="2" type="noConversion"/>
  </si>
  <si>
    <t>XiAn City</t>
    <phoneticPr fontId="2" type="noConversion"/>
  </si>
  <si>
    <t>ZhongWei City</t>
    <phoneticPr fontId="2" type="noConversion"/>
  </si>
  <si>
    <t>Alxa ZuoQi</t>
    <phoneticPr fontId="2" type="noConversion"/>
  </si>
  <si>
    <t>EJiNaQi</t>
    <phoneticPr fontId="2" type="noConversion"/>
  </si>
  <si>
    <t>Alxa YouQi</t>
    <phoneticPr fontId="2" type="noConversion"/>
  </si>
  <si>
    <t>ZhangYe</t>
    <phoneticPr fontId="2" type="noConversion"/>
  </si>
  <si>
    <t>JiaYuGuan</t>
    <phoneticPr fontId="2" type="noConversion"/>
  </si>
  <si>
    <t>DunHuang</t>
    <phoneticPr fontId="2" type="noConversion"/>
  </si>
  <si>
    <r>
      <t xml:space="preserve">XiAn City- </t>
    </r>
    <r>
      <rPr>
        <b/>
        <sz val="9"/>
        <rFont val="宋体"/>
        <family val="3"/>
        <charset val="134"/>
      </rPr>
      <t>TaoShan</t>
    </r>
    <phoneticPr fontId="3" type="noConversion"/>
  </si>
  <si>
    <t>2015-8-26-28</t>
    <phoneticPr fontId="2" type="noConversion"/>
  </si>
  <si>
    <t>2015 丝绸之路中国越野拉力赛（日程表）</t>
    <phoneticPr fontId="2" type="noConversion"/>
  </si>
  <si>
    <t>营地里程</t>
    <phoneticPr fontId="2" type="noConversion"/>
  </si>
  <si>
    <t>西安市</t>
    <phoneticPr fontId="2" type="noConversion"/>
  </si>
  <si>
    <t>中卫市</t>
    <phoneticPr fontId="2" type="noConversion"/>
  </si>
  <si>
    <t>阿拉善左旗</t>
    <phoneticPr fontId="2" type="noConversion"/>
  </si>
  <si>
    <t>额济纳旗</t>
    <phoneticPr fontId="2" type="noConversion"/>
  </si>
  <si>
    <t>阿拉善右旗</t>
    <phoneticPr fontId="2" type="noConversion"/>
  </si>
  <si>
    <t>张掖市</t>
    <phoneticPr fontId="2" type="noConversion"/>
  </si>
  <si>
    <t>嘉峪关</t>
    <phoneticPr fontId="2" type="noConversion"/>
  </si>
  <si>
    <t>敦煌市</t>
    <phoneticPr fontId="2" type="noConversion"/>
  </si>
  <si>
    <t>张掖市</t>
    <phoneticPr fontId="2" type="noConversion"/>
  </si>
  <si>
    <r>
      <t>26-28,</t>
    </r>
    <r>
      <rPr>
        <b/>
        <sz val="8"/>
        <rFont val="宋体"/>
        <family val="3"/>
        <charset val="134"/>
      </rPr>
      <t>行政检验和技术车检、地点西安、大明宫遗址公园</t>
    </r>
    <phoneticPr fontId="2" type="noConversion"/>
  </si>
  <si>
    <t>第一 赛段</t>
    <phoneticPr fontId="3" type="noConversion"/>
  </si>
  <si>
    <t>天鹅湖赛段</t>
    <phoneticPr fontId="3" type="noConversion"/>
  </si>
  <si>
    <t>吉兰泰赛段</t>
    <phoneticPr fontId="3" type="noConversion"/>
  </si>
  <si>
    <t>天鹅湖营地-吉兰泰起点</t>
    <phoneticPr fontId="3" type="noConversion"/>
  </si>
  <si>
    <t>雅不赖山赛段</t>
    <phoneticPr fontId="3" type="noConversion"/>
  </si>
  <si>
    <t>高台-嘉峪关营地</t>
    <phoneticPr fontId="3" type="noConversion"/>
  </si>
  <si>
    <t>嘉峪关营地-沙枣园起点</t>
    <phoneticPr fontId="3" type="noConversion"/>
  </si>
  <si>
    <t>沙枣园赛段</t>
    <phoneticPr fontId="3" type="noConversion"/>
  </si>
  <si>
    <t>赛段终点--天鹅湖营地</t>
    <phoneticPr fontId="3" type="noConversion"/>
  </si>
  <si>
    <t>29，赛员会</t>
    <phoneticPr fontId="2" type="noConversion"/>
  </si>
  <si>
    <t>2015 Silk road china grand rally</t>
    <phoneticPr fontId="2" type="noConversion"/>
  </si>
  <si>
    <t>29,Organization + Competitors</t>
    <phoneticPr fontId="2" type="noConversion"/>
  </si>
  <si>
    <t>TianE Lake Stage</t>
    <phoneticPr fontId="3" type="noConversion"/>
  </si>
  <si>
    <t>JiLanTAi Stage</t>
    <phoneticPr fontId="3" type="noConversion"/>
  </si>
  <si>
    <t>YaBuLai Stage</t>
    <phoneticPr fontId="3" type="noConversion"/>
  </si>
  <si>
    <t>TaMuSu Stage</t>
    <phoneticPr fontId="3" type="noConversion"/>
  </si>
  <si>
    <t>SS7 Stage</t>
    <phoneticPr fontId="3" type="noConversion"/>
  </si>
  <si>
    <t>BaDanJiLin Stage</t>
    <phoneticPr fontId="3" type="noConversion"/>
  </si>
  <si>
    <t>PingShan Lake Stage</t>
    <phoneticPr fontId="3" type="noConversion"/>
  </si>
  <si>
    <t>ShaZaoYuan Stage</t>
    <phoneticPr fontId="3" type="noConversion"/>
  </si>
  <si>
    <t>JiuQuan--ShaZaoYuan</t>
    <phoneticPr fontId="3" type="noConversion"/>
  </si>
  <si>
    <t>QiaoWan--DunHuang</t>
    <phoneticPr fontId="3" type="noConversion"/>
  </si>
  <si>
    <t>GaoTai--JiaYuGuan</t>
    <phoneticPr fontId="3" type="noConversion"/>
  </si>
  <si>
    <t>ZhangYe--PingShan Lake</t>
    <phoneticPr fontId="3" type="noConversion"/>
  </si>
  <si>
    <t>ASS6--Alxa YouQi</t>
    <phoneticPr fontId="3" type="noConversion"/>
  </si>
  <si>
    <t>Alxa YouQi --LaoHuangJia</t>
    <phoneticPr fontId="3" type="noConversion"/>
  </si>
  <si>
    <t>Desert Museum --Alxa YouQi</t>
    <phoneticPr fontId="3" type="noConversion"/>
  </si>
  <si>
    <t>Alxa YouQi--MengGenBuLaGe</t>
    <phoneticPr fontId="3" type="noConversion"/>
  </si>
  <si>
    <t>银阳工业园-阿拉善左旗天鹅湖营地</t>
    <phoneticPr fontId="3" type="noConversion"/>
  </si>
  <si>
    <t>额济纳旗营地-温都高勒苏木起点</t>
    <phoneticPr fontId="3" type="noConversion"/>
  </si>
  <si>
    <t>阿右旗营地-孟根布拉格苏木</t>
    <phoneticPr fontId="3" type="noConversion"/>
  </si>
  <si>
    <t>阿拉善左旗天鹅湖营地--赛段起点</t>
    <phoneticPr fontId="3" type="noConversion"/>
  </si>
  <si>
    <t>阿右旗营地-S317公路288公里牌附近</t>
    <phoneticPr fontId="3" type="noConversion"/>
  </si>
  <si>
    <t>阿右旗营地-S317公路288公里牌附近</t>
    <phoneticPr fontId="3" type="noConversion"/>
  </si>
  <si>
    <r>
      <t>SiKou</t>
    </r>
    <r>
      <rPr>
        <b/>
        <sz val="9"/>
        <rFont val="宋体"/>
        <family val="3"/>
        <charset val="134"/>
      </rPr>
      <t>zi--TenGeLi Lake</t>
    </r>
    <phoneticPr fontId="3" type="noConversion"/>
  </si>
  <si>
    <t>TaoShan Stage</t>
    <phoneticPr fontId="3" type="noConversion"/>
  </si>
</sst>
</file>

<file path=xl/styles.xml><?xml version="1.0" encoding="utf-8"?>
<styleSheet xmlns="http://schemas.openxmlformats.org/spreadsheetml/2006/main">
  <numFmts count="7">
    <numFmt numFmtId="164" formatCode="[$-40C]d\-mmm;@"/>
    <numFmt numFmtId="165" formatCode="[$-40C]d\-mmm\-yy;@"/>
    <numFmt numFmtId="166" formatCode="0.00;[Red]0.00"/>
    <numFmt numFmtId="167" formatCode="[$-409]d/mmm;@"/>
    <numFmt numFmtId="168" formatCode="#,##0.00_);[Red]\(#,##0.00\)"/>
    <numFmt numFmtId="169" formatCode="m&quot;月&quot;d&quot;日&quot;;@"/>
    <numFmt numFmtId="170" formatCode="yyyy&quot;年&quot;m&quot;月&quot;d&quot;日&quot;;@"/>
  </numFmts>
  <fonts count="24">
    <font>
      <sz val="11"/>
      <color theme="1"/>
      <name val="Calibri"/>
      <family val="2"/>
      <charset val="134"/>
      <scheme val="minor"/>
    </font>
    <font>
      <b/>
      <sz val="8"/>
      <name val="Arial"/>
      <family val="2"/>
    </font>
    <font>
      <sz val="9"/>
      <name val="Calibri"/>
      <family val="2"/>
      <charset val="134"/>
      <scheme val="minor"/>
    </font>
    <font>
      <sz val="9"/>
      <name val="宋体"/>
      <family val="2"/>
      <charset val="134"/>
    </font>
    <font>
      <sz val="8"/>
      <name val="Calibri"/>
      <family val="3"/>
      <charset val="134"/>
      <scheme val="minor"/>
    </font>
    <font>
      <sz val="9"/>
      <name val="Calibri"/>
      <family val="3"/>
      <charset val="134"/>
      <scheme val="minor"/>
    </font>
    <font>
      <sz val="9"/>
      <color theme="1"/>
      <name val="Calibri"/>
      <family val="2"/>
      <charset val="134"/>
      <scheme val="minor"/>
    </font>
    <font>
      <b/>
      <sz val="9"/>
      <name val="Arial"/>
      <family val="2"/>
    </font>
    <font>
      <sz val="9"/>
      <color rgb="FF000000"/>
      <name val="宋体"/>
      <family val="2"/>
      <charset val="134"/>
    </font>
    <font>
      <b/>
      <sz val="9"/>
      <color rgb="FF000000"/>
      <name val="宋体"/>
      <family val="3"/>
      <charset val="134"/>
    </font>
    <font>
      <b/>
      <sz val="9"/>
      <color rgb="FF000000"/>
      <name val="宋体"/>
      <family val="2"/>
      <charset val="134"/>
    </font>
    <font>
      <sz val="8"/>
      <color theme="1"/>
      <name val="Calibri"/>
      <family val="2"/>
      <charset val="134"/>
      <scheme val="minor"/>
    </font>
    <font>
      <sz val="8"/>
      <color rgb="FF000000"/>
      <name val="宋体"/>
      <family val="2"/>
      <charset val="134"/>
    </font>
    <font>
      <b/>
      <sz val="9"/>
      <name val="宋体"/>
      <family val="3"/>
      <charset val="134"/>
    </font>
    <font>
      <b/>
      <sz val="12"/>
      <color theme="1"/>
      <name val="Calibri"/>
      <family val="3"/>
      <charset val="134"/>
      <scheme val="minor"/>
    </font>
    <font>
      <sz val="10"/>
      <name val="Arial"/>
      <family val="2"/>
    </font>
    <font>
      <b/>
      <sz val="8"/>
      <name val="宋体"/>
      <family val="3"/>
      <charset val="134"/>
    </font>
    <font>
      <b/>
      <sz val="9"/>
      <color rgb="FFFF0000"/>
      <name val="宋体"/>
      <family val="3"/>
      <charset val="134"/>
    </font>
    <font>
      <b/>
      <sz val="8"/>
      <color theme="1"/>
      <name val="Calibri"/>
      <family val="3"/>
      <charset val="134"/>
      <scheme val="minor"/>
    </font>
    <font>
      <b/>
      <sz val="9"/>
      <color theme="1"/>
      <name val="Calibri"/>
      <family val="3"/>
      <charset val="134"/>
      <scheme val="minor"/>
    </font>
    <font>
      <b/>
      <sz val="9"/>
      <color theme="1"/>
      <name val="Calibri"/>
      <family val="2"/>
      <charset val="134"/>
      <scheme val="minor"/>
    </font>
    <font>
      <b/>
      <sz val="9"/>
      <name val="Calibri"/>
      <family val="3"/>
      <charset val="134"/>
      <scheme val="minor"/>
    </font>
    <font>
      <b/>
      <sz val="9"/>
      <name val="宋体"/>
      <family val="2"/>
      <charset val="134"/>
    </font>
    <font>
      <b/>
      <sz val="10"/>
      <color theme="1"/>
      <name val="Calibri"/>
      <family val="3"/>
      <charset val="13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A6A6A6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5" fillId="0" borderId="0"/>
  </cellStyleXfs>
  <cellXfs count="130">
    <xf numFmtId="0" fontId="0" fillId="0" borderId="0" xfId="0">
      <alignment vertical="center"/>
    </xf>
    <xf numFmtId="166" fontId="9" fillId="4" borderId="5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166" fontId="9" fillId="4" borderId="8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66" fontId="9" fillId="4" borderId="11" xfId="0" applyNumberFormat="1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166" fontId="9" fillId="5" borderId="11" xfId="0" applyNumberFormat="1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166" fontId="17" fillId="4" borderId="8" xfId="0" applyNumberFormat="1" applyFont="1" applyFill="1" applyBorder="1" applyAlignment="1">
      <alignment horizontal="center" vertical="center" wrapText="1"/>
    </xf>
    <xf numFmtId="166" fontId="13" fillId="4" borderId="8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8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67" fontId="21" fillId="0" borderId="1" xfId="0" applyNumberFormat="1" applyFont="1" applyFill="1" applyBorder="1" applyAlignment="1">
      <alignment horizontal="center" vertical="center" wrapText="1"/>
    </xf>
    <xf numFmtId="165" fontId="21" fillId="0" borderId="1" xfId="0" applyNumberFormat="1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vertical="center" wrapText="1"/>
    </xf>
    <xf numFmtId="0" fontId="22" fillId="0" borderId="4" xfId="0" applyFont="1" applyFill="1" applyBorder="1" applyAlignment="1">
      <alignment horizontal="center" vertical="center" wrapText="1"/>
    </xf>
    <xf numFmtId="168" fontId="13" fillId="3" borderId="5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168" fontId="9" fillId="0" borderId="8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168" fontId="9" fillId="0" borderId="11" xfId="0" applyNumberFormat="1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168" fontId="9" fillId="0" borderId="5" xfId="0" applyNumberFormat="1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68" fontId="9" fillId="2" borderId="5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164" fontId="10" fillId="0" borderId="10" xfId="0" applyNumberFormat="1" applyFont="1" applyFill="1" applyBorder="1" applyAlignment="1">
      <alignment horizontal="center" vertical="center" wrapText="1"/>
    </xf>
    <xf numFmtId="166" fontId="10" fillId="0" borderId="15" xfId="0" applyNumberFormat="1" applyFont="1" applyFill="1" applyBorder="1" applyAlignment="1">
      <alignment horizontal="center" vertical="center" wrapText="1"/>
    </xf>
    <xf numFmtId="168" fontId="20" fillId="0" borderId="0" xfId="0" applyNumberFormat="1" applyFont="1" applyAlignment="1">
      <alignment horizontal="center" vertical="center" wrapText="1"/>
    </xf>
    <xf numFmtId="164" fontId="16" fillId="7" borderId="1" xfId="0" applyNumberFormat="1" applyFont="1" applyFill="1" applyBorder="1" applyAlignment="1">
      <alignment horizontal="center" vertical="center" wrapText="1"/>
    </xf>
    <xf numFmtId="165" fontId="16" fillId="7" borderId="1" xfId="0" applyNumberFormat="1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2" fontId="16" fillId="7" borderId="1" xfId="0" applyNumberFormat="1" applyFont="1" applyFill="1" applyBorder="1" applyAlignment="1">
      <alignment horizontal="center" vertical="center" wrapText="1"/>
    </xf>
    <xf numFmtId="4" fontId="16" fillId="7" borderId="1" xfId="0" applyNumberFormat="1" applyFont="1" applyFill="1" applyBorder="1" applyAlignment="1">
      <alignment horizontal="center" vertical="center" wrapText="1"/>
    </xf>
    <xf numFmtId="0" fontId="18" fillId="7" borderId="5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vertical="center" wrapText="1"/>
    </xf>
    <xf numFmtId="165" fontId="5" fillId="7" borderId="1" xfId="0" applyNumberFormat="1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4" fontId="7" fillId="7" borderId="1" xfId="0" applyNumberFormat="1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0" fillId="7" borderId="1" xfId="0" applyFill="1" applyBorder="1">
      <alignment vertical="center"/>
    </xf>
    <xf numFmtId="0" fontId="8" fillId="7" borderId="4" xfId="0" applyFont="1" applyFill="1" applyBorder="1" applyAlignment="1">
      <alignment horizontal="center" vertical="center" wrapText="1"/>
    </xf>
    <xf numFmtId="0" fontId="8" fillId="7" borderId="6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8" fillId="7" borderId="7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166" fontId="9" fillId="8" borderId="11" xfId="0" applyNumberFormat="1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8" fillId="7" borderId="0" xfId="0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 wrapText="1"/>
    </xf>
    <xf numFmtId="0" fontId="8" fillId="7" borderId="8" xfId="0" applyFont="1" applyFill="1" applyBorder="1" applyAlignment="1">
      <alignment horizontal="center" vertical="center" wrapText="1"/>
    </xf>
    <xf numFmtId="0" fontId="8" fillId="7" borderId="11" xfId="0" applyFont="1" applyFill="1" applyBorder="1" applyAlignment="1">
      <alignment horizontal="center" vertical="center" wrapText="1"/>
    </xf>
    <xf numFmtId="164" fontId="12" fillId="7" borderId="10" xfId="0" applyNumberFormat="1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0" fontId="19" fillId="7" borderId="1" xfId="0" applyFont="1" applyFill="1" applyBorder="1" applyAlignment="1">
      <alignment horizontal="center" vertical="center" wrapText="1"/>
    </xf>
    <xf numFmtId="169" fontId="4" fillId="7" borderId="1" xfId="0" applyNumberFormat="1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vertical="center" wrapText="1"/>
    </xf>
    <xf numFmtId="0" fontId="9" fillId="6" borderId="14" xfId="0" applyFont="1" applyFill="1" applyBorder="1" applyAlignment="1">
      <alignment vertical="center" wrapText="1"/>
    </xf>
    <xf numFmtId="0" fontId="9" fillId="6" borderId="3" xfId="0" applyFont="1" applyFill="1" applyBorder="1" applyAlignment="1">
      <alignment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167" fontId="21" fillId="0" borderId="5" xfId="0" applyNumberFormat="1" applyFont="1" applyFill="1" applyBorder="1" applyAlignment="1">
      <alignment horizontal="center" vertical="center" wrapText="1"/>
    </xf>
    <xf numFmtId="167" fontId="21" fillId="0" borderId="8" xfId="0" applyNumberFormat="1" applyFont="1" applyFill="1" applyBorder="1" applyAlignment="1">
      <alignment horizontal="center" vertical="center" wrapText="1"/>
    </xf>
    <xf numFmtId="167" fontId="21" fillId="0" borderId="11" xfId="0" applyNumberFormat="1" applyFont="1" applyFill="1" applyBorder="1" applyAlignment="1">
      <alignment horizontal="center" vertical="center" wrapText="1"/>
    </xf>
    <xf numFmtId="167" fontId="7" fillId="0" borderId="2" xfId="0" applyNumberFormat="1" applyFont="1" applyFill="1" applyBorder="1" applyAlignment="1">
      <alignment horizontal="center" vertical="center" wrapText="1"/>
    </xf>
    <xf numFmtId="167" fontId="7" fillId="0" borderId="14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center" vertical="center" wrapText="1"/>
    </xf>
    <xf numFmtId="2" fontId="7" fillId="0" borderId="3" xfId="0" applyNumberFormat="1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164" fontId="10" fillId="0" borderId="5" xfId="0" applyNumberFormat="1" applyFont="1" applyFill="1" applyBorder="1" applyAlignment="1">
      <alignment horizontal="center" vertical="center" wrapText="1"/>
    </xf>
    <xf numFmtId="164" fontId="10" fillId="0" borderId="8" xfId="0" applyNumberFormat="1" applyFont="1" applyFill="1" applyBorder="1" applyAlignment="1">
      <alignment horizontal="center" vertical="center" wrapText="1"/>
    </xf>
    <xf numFmtId="164" fontId="10" fillId="0" borderId="11" xfId="0" applyNumberFormat="1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9" fillId="6" borderId="14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170" fontId="1" fillId="7" borderId="2" xfId="0" applyNumberFormat="1" applyFont="1" applyFill="1" applyBorder="1" applyAlignment="1">
      <alignment horizontal="center" vertical="center" wrapText="1"/>
    </xf>
    <xf numFmtId="170" fontId="1" fillId="7" borderId="14" xfId="0" applyNumberFormat="1" applyFont="1" applyFill="1" applyBorder="1" applyAlignment="1">
      <alignment horizontal="center" vertical="center" wrapText="1"/>
    </xf>
    <xf numFmtId="0" fontId="1" fillId="7" borderId="14" xfId="0" applyFont="1" applyFill="1" applyBorder="1" applyAlignment="1">
      <alignment horizontal="center" vertical="center" wrapText="1"/>
    </xf>
    <xf numFmtId="2" fontId="16" fillId="7" borderId="14" xfId="0" applyNumberFormat="1" applyFont="1" applyFill="1" applyBorder="1" applyAlignment="1">
      <alignment horizontal="center" vertical="center" wrapText="1"/>
    </xf>
    <xf numFmtId="2" fontId="1" fillId="7" borderId="14" xfId="0" applyNumberFormat="1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2" fontId="13" fillId="7" borderId="2" xfId="0" applyNumberFormat="1" applyFont="1" applyFill="1" applyBorder="1" applyAlignment="1">
      <alignment horizontal="center" vertical="center" wrapText="1"/>
    </xf>
    <xf numFmtId="2" fontId="7" fillId="7" borderId="14" xfId="0" applyNumberFormat="1" applyFont="1" applyFill="1" applyBorder="1" applyAlignment="1">
      <alignment horizontal="center" vertical="center" wrapText="1"/>
    </xf>
    <xf numFmtId="2" fontId="7" fillId="7" borderId="3" xfId="0" applyNumberFormat="1" applyFont="1" applyFill="1" applyBorder="1" applyAlignment="1">
      <alignment horizontal="center" vertical="center" wrapText="1"/>
    </xf>
    <xf numFmtId="169" fontId="4" fillId="7" borderId="5" xfId="0" applyNumberFormat="1" applyFont="1" applyFill="1" applyBorder="1" applyAlignment="1">
      <alignment horizontal="center" vertical="center" wrapText="1"/>
    </xf>
    <xf numFmtId="169" fontId="4" fillId="7" borderId="8" xfId="0" applyNumberFormat="1" applyFont="1" applyFill="1" applyBorder="1" applyAlignment="1">
      <alignment horizontal="center" vertical="center" wrapText="1"/>
    </xf>
    <xf numFmtId="169" fontId="4" fillId="7" borderId="11" xfId="0" applyNumberFormat="1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169" fontId="12" fillId="7" borderId="1" xfId="0" applyNumberFormat="1" applyFont="1" applyFill="1" applyBorder="1" applyAlignment="1">
      <alignment horizontal="center" vertical="center" wrapText="1"/>
    </xf>
    <xf numFmtId="169" fontId="12" fillId="7" borderId="5" xfId="0" applyNumberFormat="1" applyFont="1" applyFill="1" applyBorder="1" applyAlignment="1">
      <alignment horizontal="center" vertical="center" wrapText="1"/>
    </xf>
    <xf numFmtId="169" fontId="12" fillId="7" borderId="8" xfId="0" applyNumberFormat="1" applyFont="1" applyFill="1" applyBorder="1" applyAlignment="1">
      <alignment horizontal="center" vertical="center" wrapText="1"/>
    </xf>
    <xf numFmtId="169" fontId="12" fillId="7" borderId="11" xfId="0" applyNumberFormat="1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 wrapText="1"/>
    </xf>
    <xf numFmtId="0" fontId="8" fillId="7" borderId="8" xfId="0" applyFont="1" applyFill="1" applyBorder="1" applyAlignment="1">
      <alignment horizontal="center" vertical="center" wrapText="1"/>
    </xf>
    <xf numFmtId="0" fontId="8" fillId="7" borderId="1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topLeftCell="A24" workbookViewId="0">
      <selection activeCell="O9" sqref="O9"/>
    </sheetView>
  </sheetViews>
  <sheetFormatPr baseColWidth="10" defaultColWidth="9" defaultRowHeight="12"/>
  <cols>
    <col min="1" max="1" width="7.85546875" style="16" customWidth="1"/>
    <col min="2" max="2" width="3.85546875" style="16" customWidth="1"/>
    <col min="3" max="3" width="24.28515625" style="16" customWidth="1"/>
    <col min="4" max="4" width="8.5703125" style="51" customWidth="1"/>
    <col min="5" max="5" width="6.42578125" style="16" customWidth="1"/>
    <col min="6" max="6" width="6.7109375" style="16" customWidth="1"/>
    <col min="7" max="7" width="6" style="16" customWidth="1"/>
    <col min="8" max="8" width="8" style="16" bestFit="1" customWidth="1"/>
    <col min="9" max="9" width="7.5703125" style="16" customWidth="1"/>
    <col min="10" max="10" width="10.140625" style="16" customWidth="1"/>
    <col min="11" max="11" width="5" style="16" customWidth="1"/>
    <col min="12" max="14" width="9" style="16"/>
    <col min="15" max="15" width="27.5703125" style="16" customWidth="1"/>
    <col min="16" max="16384" width="9" style="16"/>
  </cols>
  <sheetData>
    <row r="1" spans="1:15" ht="19.5" customHeight="1">
      <c r="A1" s="103" t="s">
        <v>130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5" ht="33.75" customHeight="1">
      <c r="A2" s="17" t="s">
        <v>0</v>
      </c>
      <c r="B2" s="18" t="s">
        <v>12</v>
      </c>
      <c r="C2" s="11" t="s">
        <v>1</v>
      </c>
      <c r="D2" s="19" t="s">
        <v>2</v>
      </c>
      <c r="E2" s="20" t="s">
        <v>13</v>
      </c>
      <c r="F2" s="12" t="s">
        <v>14</v>
      </c>
      <c r="G2" s="20" t="s">
        <v>2</v>
      </c>
      <c r="H2" s="12" t="s">
        <v>3</v>
      </c>
      <c r="I2" s="12" t="s">
        <v>4</v>
      </c>
      <c r="J2" s="15" t="s">
        <v>97</v>
      </c>
      <c r="K2" s="11" t="s">
        <v>5</v>
      </c>
    </row>
    <row r="3" spans="1:15" ht="18.75" customHeight="1">
      <c r="A3" s="95" t="s">
        <v>93</v>
      </c>
      <c r="B3" s="96"/>
      <c r="C3" s="97" t="s">
        <v>92</v>
      </c>
      <c r="D3" s="97"/>
      <c r="E3" s="97"/>
      <c r="F3" s="21"/>
      <c r="G3" s="98" t="s">
        <v>131</v>
      </c>
      <c r="H3" s="98"/>
      <c r="I3" s="98"/>
      <c r="J3" s="99"/>
      <c r="K3" s="22"/>
    </row>
    <row r="4" spans="1:15" ht="16.5" customHeight="1">
      <c r="A4" s="23">
        <v>42245</v>
      </c>
      <c r="B4" s="24" t="s">
        <v>27</v>
      </c>
      <c r="C4" s="11" t="s">
        <v>28</v>
      </c>
      <c r="D4" s="100" t="s">
        <v>29</v>
      </c>
      <c r="E4" s="101"/>
      <c r="F4" s="101"/>
      <c r="G4" s="101"/>
      <c r="H4" s="101"/>
      <c r="I4" s="102"/>
      <c r="J4" s="25"/>
      <c r="K4" s="11"/>
    </row>
    <row r="5" spans="1:15" ht="15.75" customHeight="1">
      <c r="A5" s="92">
        <v>42246</v>
      </c>
      <c r="B5" s="89" t="s">
        <v>6</v>
      </c>
      <c r="C5" s="26" t="s">
        <v>106</v>
      </c>
      <c r="D5" s="27">
        <v>565.29999999999995</v>
      </c>
      <c r="E5" s="2"/>
      <c r="F5" s="14"/>
      <c r="G5" s="2"/>
      <c r="H5" s="2"/>
      <c r="I5" s="2"/>
      <c r="J5" s="28" t="s">
        <v>98</v>
      </c>
      <c r="K5" s="29"/>
    </row>
    <row r="6" spans="1:15" ht="15.75" customHeight="1">
      <c r="A6" s="93"/>
      <c r="B6" s="90"/>
      <c r="C6" s="87" t="s">
        <v>155</v>
      </c>
      <c r="D6" s="31"/>
      <c r="E6" s="3" t="s">
        <v>15</v>
      </c>
      <c r="F6" s="4">
        <v>102.3</v>
      </c>
      <c r="G6" s="3"/>
      <c r="H6" s="3"/>
      <c r="I6" s="3"/>
      <c r="J6" s="28">
        <v>638.15</v>
      </c>
      <c r="K6" s="32"/>
      <c r="O6" s="16" t="s">
        <v>79</v>
      </c>
    </row>
    <row r="7" spans="1:15" ht="21.75" customHeight="1">
      <c r="A7" s="94"/>
      <c r="B7" s="91"/>
      <c r="C7" s="33" t="s">
        <v>154</v>
      </c>
      <c r="D7" s="34"/>
      <c r="E7" s="5"/>
      <c r="F7" s="6"/>
      <c r="G7" s="35">
        <v>29.6</v>
      </c>
      <c r="H7" s="34">
        <f>D5+G7</f>
        <v>594.9</v>
      </c>
      <c r="I7" s="8">
        <f>F6+H7</f>
        <v>697.19999999999993</v>
      </c>
      <c r="J7" s="28" t="s">
        <v>99</v>
      </c>
      <c r="K7" s="36"/>
    </row>
    <row r="8" spans="1:15" ht="21.75" customHeight="1">
      <c r="A8" s="92">
        <v>42247</v>
      </c>
      <c r="B8" s="89" t="s">
        <v>7</v>
      </c>
      <c r="C8" s="37" t="s">
        <v>30</v>
      </c>
      <c r="D8" s="31">
        <v>21.15</v>
      </c>
      <c r="E8" s="3"/>
      <c r="F8" s="13"/>
      <c r="G8" s="3"/>
      <c r="H8" s="2"/>
      <c r="I8" s="2"/>
      <c r="J8" s="28" t="s">
        <v>99</v>
      </c>
      <c r="K8" s="29"/>
    </row>
    <row r="9" spans="1:15" ht="15.75" customHeight="1">
      <c r="A9" s="93"/>
      <c r="B9" s="90"/>
      <c r="C9" s="87" t="s">
        <v>31</v>
      </c>
      <c r="D9" s="31"/>
      <c r="E9" s="3" t="s">
        <v>16</v>
      </c>
      <c r="F9" s="4">
        <v>62.92</v>
      </c>
      <c r="G9" s="3"/>
      <c r="H9" s="3"/>
      <c r="I9" s="3"/>
      <c r="J9" s="28">
        <v>234.26</v>
      </c>
      <c r="K9" s="32"/>
    </row>
    <row r="10" spans="1:15" ht="15.75" customHeight="1">
      <c r="A10" s="94"/>
      <c r="B10" s="91"/>
      <c r="C10" s="38" t="s">
        <v>94</v>
      </c>
      <c r="D10" s="34"/>
      <c r="E10" s="5"/>
      <c r="F10" s="6"/>
      <c r="G10" s="39">
        <v>225.65</v>
      </c>
      <c r="H10" s="34">
        <f t="shared" ref="H10" si="0">D8+G10</f>
        <v>246.8</v>
      </c>
      <c r="I10" s="8">
        <f t="shared" ref="I10" si="1">F9+H10</f>
        <v>309.72000000000003</v>
      </c>
      <c r="J10" s="28" t="s">
        <v>100</v>
      </c>
      <c r="K10" s="36"/>
    </row>
    <row r="11" spans="1:15" ht="15.75" customHeight="1">
      <c r="A11" s="92">
        <v>42248</v>
      </c>
      <c r="B11" s="89" t="s">
        <v>8</v>
      </c>
      <c r="C11" s="37" t="s">
        <v>32</v>
      </c>
      <c r="D11" s="40">
        <v>1.05</v>
      </c>
      <c r="E11" s="2"/>
      <c r="F11" s="13"/>
      <c r="G11" s="2"/>
      <c r="H11" s="2"/>
      <c r="I11" s="2"/>
      <c r="J11" s="28"/>
      <c r="K11" s="29"/>
    </row>
    <row r="12" spans="1:15" ht="15.75" customHeight="1">
      <c r="A12" s="93"/>
      <c r="B12" s="90"/>
      <c r="C12" s="87" t="s">
        <v>132</v>
      </c>
      <c r="D12" s="31"/>
      <c r="E12" s="3" t="s">
        <v>17</v>
      </c>
      <c r="F12" s="4">
        <v>152.62</v>
      </c>
      <c r="G12" s="3"/>
      <c r="H12" s="3"/>
      <c r="I12" s="3"/>
      <c r="J12" s="28" t="s">
        <v>100</v>
      </c>
      <c r="K12" s="32"/>
    </row>
    <row r="13" spans="1:15" ht="21" customHeight="1">
      <c r="A13" s="94"/>
      <c r="B13" s="91"/>
      <c r="C13" s="38" t="s">
        <v>33</v>
      </c>
      <c r="D13" s="34"/>
      <c r="E13" s="5"/>
      <c r="F13" s="6"/>
      <c r="G13" s="7">
        <v>4.3099999999999996</v>
      </c>
      <c r="H13" s="34">
        <f t="shared" ref="H13" si="2">D11+G13</f>
        <v>5.3599999999999994</v>
      </c>
      <c r="I13" s="8">
        <f t="shared" ref="I13" si="3">F12+H13</f>
        <v>157.98000000000002</v>
      </c>
      <c r="J13" s="28"/>
      <c r="K13" s="36"/>
    </row>
    <row r="14" spans="1:15" ht="15.75" customHeight="1">
      <c r="A14" s="92">
        <v>42249</v>
      </c>
      <c r="B14" s="89" t="s">
        <v>9</v>
      </c>
      <c r="C14" s="37" t="s">
        <v>95</v>
      </c>
      <c r="D14" s="40">
        <v>121.91</v>
      </c>
      <c r="E14" s="2"/>
      <c r="F14" s="13"/>
      <c r="G14" s="2"/>
      <c r="H14" s="2"/>
      <c r="I14" s="2"/>
      <c r="J14" s="28" t="s">
        <v>100</v>
      </c>
      <c r="K14" s="29"/>
    </row>
    <row r="15" spans="1:15" ht="15.75" customHeight="1">
      <c r="A15" s="93"/>
      <c r="B15" s="90"/>
      <c r="C15" s="87" t="s">
        <v>133</v>
      </c>
      <c r="D15" s="31"/>
      <c r="E15" s="3" t="s">
        <v>18</v>
      </c>
      <c r="F15" s="14">
        <v>203.75</v>
      </c>
      <c r="G15" s="3"/>
      <c r="H15" s="3"/>
      <c r="I15" s="3"/>
      <c r="J15" s="28">
        <v>650.36</v>
      </c>
      <c r="K15" s="32"/>
    </row>
    <row r="16" spans="1:15" ht="15.75" customHeight="1">
      <c r="A16" s="94"/>
      <c r="B16" s="91"/>
      <c r="C16" s="38" t="s">
        <v>34</v>
      </c>
      <c r="D16" s="31"/>
      <c r="E16" s="3"/>
      <c r="F16" s="6"/>
      <c r="G16" s="9">
        <v>394.81</v>
      </c>
      <c r="H16" s="34">
        <f t="shared" ref="H16" si="4">D14+G16</f>
        <v>516.72</v>
      </c>
      <c r="I16" s="8">
        <f t="shared" ref="I16" si="5">F15+H16</f>
        <v>720.47</v>
      </c>
      <c r="J16" s="28" t="s">
        <v>101</v>
      </c>
      <c r="K16" s="36"/>
    </row>
    <row r="17" spans="1:11" ht="15.75" customHeight="1">
      <c r="A17" s="92">
        <v>42250</v>
      </c>
      <c r="B17" s="89" t="s">
        <v>10</v>
      </c>
      <c r="C17" s="37" t="s">
        <v>35</v>
      </c>
      <c r="D17" s="40">
        <v>198.6</v>
      </c>
      <c r="E17" s="2"/>
      <c r="F17" s="13"/>
      <c r="G17" s="2"/>
      <c r="H17" s="2"/>
      <c r="I17" s="2"/>
      <c r="J17" s="28" t="s">
        <v>101</v>
      </c>
      <c r="K17" s="29"/>
    </row>
    <row r="18" spans="1:11" ht="15.75" customHeight="1">
      <c r="A18" s="93"/>
      <c r="B18" s="90"/>
      <c r="C18" s="87" t="s">
        <v>135</v>
      </c>
      <c r="D18" s="31"/>
      <c r="E18" s="3" t="s">
        <v>19</v>
      </c>
      <c r="F18" s="14">
        <v>271.73</v>
      </c>
      <c r="G18" s="3"/>
      <c r="H18" s="3"/>
      <c r="I18" s="3"/>
      <c r="J18" s="28">
        <v>741.01</v>
      </c>
      <c r="K18" s="32"/>
    </row>
    <row r="19" spans="1:11" ht="15.75" customHeight="1">
      <c r="A19" s="94"/>
      <c r="B19" s="91"/>
      <c r="C19" s="38" t="s">
        <v>36</v>
      </c>
      <c r="D19" s="31"/>
      <c r="E19" s="3"/>
      <c r="F19" s="6"/>
      <c r="G19" s="41">
        <v>304.10000000000002</v>
      </c>
      <c r="H19" s="34">
        <f t="shared" ref="H19" si="6">D17+G19</f>
        <v>502.70000000000005</v>
      </c>
      <c r="I19" s="8">
        <f t="shared" ref="I19" si="7">F18+H19</f>
        <v>774.43000000000006</v>
      </c>
      <c r="J19" s="28" t="s">
        <v>102</v>
      </c>
      <c r="K19" s="36"/>
    </row>
    <row r="20" spans="1:11" ht="15.75" customHeight="1">
      <c r="A20" s="92">
        <v>42251</v>
      </c>
      <c r="B20" s="89" t="s">
        <v>11</v>
      </c>
      <c r="C20" s="42" t="s">
        <v>147</v>
      </c>
      <c r="D20" s="40">
        <v>221.36</v>
      </c>
      <c r="E20" s="2"/>
      <c r="F20" s="13"/>
      <c r="G20" s="2"/>
      <c r="H20" s="2"/>
      <c r="I20" s="2"/>
      <c r="J20" s="28"/>
      <c r="K20" s="29"/>
    </row>
    <row r="21" spans="1:11" ht="15.75" customHeight="1">
      <c r="A21" s="93"/>
      <c r="B21" s="90"/>
      <c r="C21" s="88" t="s">
        <v>134</v>
      </c>
      <c r="D21" s="31"/>
      <c r="E21" s="3" t="s">
        <v>20</v>
      </c>
      <c r="F21" s="14">
        <v>201.79</v>
      </c>
      <c r="G21" s="3"/>
      <c r="H21" s="3"/>
      <c r="I21" s="3"/>
      <c r="J21" s="28" t="s">
        <v>102</v>
      </c>
      <c r="K21" s="32"/>
    </row>
    <row r="22" spans="1:11" ht="15.75" customHeight="1">
      <c r="A22" s="94"/>
      <c r="B22" s="91"/>
      <c r="C22" s="38" t="s">
        <v>146</v>
      </c>
      <c r="D22" s="31"/>
      <c r="E22" s="3"/>
      <c r="F22" s="6"/>
      <c r="G22" s="9">
        <v>76.55</v>
      </c>
      <c r="H22" s="34">
        <f t="shared" ref="H22" si="8">D20+G22</f>
        <v>297.91000000000003</v>
      </c>
      <c r="I22" s="8">
        <f t="shared" ref="I22" si="9">F21+H22</f>
        <v>499.70000000000005</v>
      </c>
      <c r="J22" s="28"/>
      <c r="K22" s="32"/>
    </row>
    <row r="23" spans="1:11" ht="15.75" customHeight="1">
      <c r="A23" s="92">
        <v>42252</v>
      </c>
      <c r="B23" s="89" t="s">
        <v>39</v>
      </c>
      <c r="C23" s="37" t="s">
        <v>145</v>
      </c>
      <c r="D23" s="40">
        <v>30.1</v>
      </c>
      <c r="E23" s="2"/>
      <c r="F23" s="13"/>
      <c r="G23" s="2"/>
      <c r="H23" s="2"/>
      <c r="I23" s="2"/>
      <c r="J23" s="28"/>
      <c r="K23" s="29"/>
    </row>
    <row r="24" spans="1:11" ht="15.75" customHeight="1">
      <c r="A24" s="93"/>
      <c r="B24" s="90"/>
      <c r="C24" s="87" t="s">
        <v>136</v>
      </c>
      <c r="D24" s="31"/>
      <c r="E24" s="3" t="s">
        <v>37</v>
      </c>
      <c r="F24" s="14">
        <v>237.08</v>
      </c>
      <c r="G24" s="3"/>
      <c r="H24" s="3"/>
      <c r="I24" s="3"/>
      <c r="J24" s="28" t="s">
        <v>102</v>
      </c>
      <c r="K24" s="32"/>
    </row>
    <row r="25" spans="1:11" ht="15.75" customHeight="1">
      <c r="A25" s="94"/>
      <c r="B25" s="91"/>
      <c r="C25" s="38" t="s">
        <v>144</v>
      </c>
      <c r="D25" s="31"/>
      <c r="E25" s="3"/>
      <c r="F25" s="6"/>
      <c r="G25" s="41">
        <v>124.67</v>
      </c>
      <c r="H25" s="34">
        <f t="shared" ref="H25" si="10">D23+G25</f>
        <v>154.77000000000001</v>
      </c>
      <c r="I25" s="8">
        <f t="shared" ref="I25" si="11">F24+H25</f>
        <v>391.85</v>
      </c>
      <c r="J25" s="28"/>
      <c r="K25" s="36"/>
    </row>
    <row r="26" spans="1:11" ht="15.75" customHeight="1">
      <c r="A26" s="92">
        <v>42253</v>
      </c>
      <c r="B26" s="89" t="s">
        <v>40</v>
      </c>
      <c r="C26" s="42" t="s">
        <v>96</v>
      </c>
      <c r="D26" s="40">
        <v>29.56</v>
      </c>
      <c r="E26" s="2"/>
      <c r="F26" s="13"/>
      <c r="G26" s="2"/>
      <c r="H26" s="2"/>
      <c r="I26" s="2"/>
      <c r="J26" s="28" t="s">
        <v>102</v>
      </c>
      <c r="K26" s="29"/>
    </row>
    <row r="27" spans="1:11" ht="15.75" customHeight="1">
      <c r="A27" s="93"/>
      <c r="B27" s="90"/>
      <c r="C27" s="88" t="s">
        <v>137</v>
      </c>
      <c r="D27" s="31"/>
      <c r="E27" s="3" t="s">
        <v>38</v>
      </c>
      <c r="F27" s="14">
        <v>167.35</v>
      </c>
      <c r="G27" s="3"/>
      <c r="H27" s="3"/>
      <c r="I27" s="3"/>
      <c r="J27" s="28">
        <v>143.69999999999999</v>
      </c>
      <c r="K27" s="32"/>
    </row>
    <row r="28" spans="1:11" ht="15.75" customHeight="1">
      <c r="A28" s="94"/>
      <c r="B28" s="91"/>
      <c r="C28" s="43" t="s">
        <v>21</v>
      </c>
      <c r="D28" s="31"/>
      <c r="E28" s="3"/>
      <c r="F28" s="4"/>
      <c r="G28" s="9">
        <v>178.83</v>
      </c>
      <c r="H28" s="34">
        <f t="shared" ref="H28" si="12">D26+G28</f>
        <v>208.39000000000001</v>
      </c>
      <c r="I28" s="8">
        <f t="shared" ref="I28" si="13">F27+H28</f>
        <v>375.74</v>
      </c>
      <c r="J28" s="28" t="s">
        <v>103</v>
      </c>
      <c r="K28" s="32"/>
    </row>
    <row r="29" spans="1:11" ht="15.75" customHeight="1">
      <c r="A29" s="104">
        <v>42254</v>
      </c>
      <c r="B29" s="89" t="s">
        <v>41</v>
      </c>
      <c r="C29" s="44"/>
      <c r="D29" s="84" t="s">
        <v>22</v>
      </c>
      <c r="E29" s="85"/>
      <c r="F29" s="85"/>
      <c r="G29" s="85"/>
      <c r="H29" s="85"/>
      <c r="I29" s="86"/>
      <c r="J29" s="28" t="s">
        <v>103</v>
      </c>
      <c r="K29" s="32"/>
    </row>
    <row r="30" spans="1:11" ht="15.75" customHeight="1">
      <c r="A30" s="105"/>
      <c r="B30" s="90"/>
      <c r="C30" s="30" t="s">
        <v>23</v>
      </c>
      <c r="D30" s="40">
        <v>32.33</v>
      </c>
      <c r="E30" s="2"/>
      <c r="F30" s="1"/>
      <c r="G30" s="2"/>
      <c r="H30" s="2"/>
      <c r="I30" s="2"/>
      <c r="J30" s="28"/>
      <c r="K30" s="29"/>
    </row>
    <row r="31" spans="1:11" ht="15.75" customHeight="1">
      <c r="A31" s="105"/>
      <c r="B31" s="90"/>
      <c r="C31" s="87" t="s">
        <v>46</v>
      </c>
      <c r="D31" s="31"/>
      <c r="E31" s="3" t="s">
        <v>47</v>
      </c>
      <c r="F31" s="4">
        <v>2.0099999999999998</v>
      </c>
      <c r="G31" s="3"/>
      <c r="H31" s="3"/>
      <c r="I31" s="3"/>
      <c r="J31" s="28"/>
      <c r="K31" s="32"/>
    </row>
    <row r="32" spans="1:11" ht="15.75" customHeight="1">
      <c r="A32" s="106"/>
      <c r="B32" s="91"/>
      <c r="C32" s="38" t="s">
        <v>24</v>
      </c>
      <c r="D32" s="34"/>
      <c r="E32" s="5"/>
      <c r="F32" s="6"/>
      <c r="G32" s="7">
        <v>32.380000000000003</v>
      </c>
      <c r="H32" s="34">
        <f>D30+G32</f>
        <v>64.710000000000008</v>
      </c>
      <c r="I32" s="8">
        <f>F31+H32</f>
        <v>66.720000000000013</v>
      </c>
      <c r="J32" s="28"/>
      <c r="K32" s="36"/>
    </row>
    <row r="33" spans="1:11" ht="15.75" customHeight="1">
      <c r="A33" s="104">
        <v>42255</v>
      </c>
      <c r="B33" s="89" t="s">
        <v>42</v>
      </c>
      <c r="C33" s="42" t="s">
        <v>143</v>
      </c>
      <c r="D33" s="40">
        <v>54.05</v>
      </c>
      <c r="E33" s="2"/>
      <c r="F33" s="1"/>
      <c r="G33" s="2"/>
      <c r="H33" s="2"/>
      <c r="I33" s="2"/>
      <c r="J33" s="28" t="s">
        <v>103</v>
      </c>
      <c r="K33" s="29"/>
    </row>
    <row r="34" spans="1:11" ht="15.75" customHeight="1">
      <c r="A34" s="105"/>
      <c r="B34" s="90"/>
      <c r="C34" s="88" t="s">
        <v>138</v>
      </c>
      <c r="D34" s="31"/>
      <c r="E34" s="3" t="s">
        <v>49</v>
      </c>
      <c r="F34" s="14">
        <v>175.89</v>
      </c>
      <c r="G34" s="3"/>
      <c r="H34" s="3"/>
      <c r="I34" s="3"/>
      <c r="J34" s="28">
        <v>256.04000000000002</v>
      </c>
      <c r="K34" s="32"/>
    </row>
    <row r="35" spans="1:11" ht="15.75" customHeight="1">
      <c r="A35" s="106"/>
      <c r="B35" s="91"/>
      <c r="C35" s="10" t="s">
        <v>142</v>
      </c>
      <c r="D35" s="34"/>
      <c r="E35" s="5"/>
      <c r="F35" s="6"/>
      <c r="G35" s="7">
        <v>191.1</v>
      </c>
      <c r="H35" s="34">
        <f t="shared" ref="H35" si="14">D33+G35</f>
        <v>245.14999999999998</v>
      </c>
      <c r="I35" s="8">
        <f t="shared" ref="I35" si="15">F34+H35</f>
        <v>421.03999999999996</v>
      </c>
      <c r="J35" s="28" t="s">
        <v>104</v>
      </c>
      <c r="K35" s="36"/>
    </row>
    <row r="36" spans="1:11" ht="15.75" customHeight="1">
      <c r="A36" s="104">
        <v>42256</v>
      </c>
      <c r="B36" s="89" t="s">
        <v>43</v>
      </c>
      <c r="C36" s="42" t="s">
        <v>140</v>
      </c>
      <c r="D36" s="31">
        <v>82.61</v>
      </c>
      <c r="E36" s="3"/>
      <c r="F36" s="4"/>
      <c r="G36" s="3"/>
      <c r="H36" s="2"/>
      <c r="I36" s="2"/>
      <c r="J36" s="28" t="s">
        <v>104</v>
      </c>
      <c r="K36" s="29"/>
    </row>
    <row r="37" spans="1:11" ht="15.75" customHeight="1">
      <c r="A37" s="105"/>
      <c r="B37" s="90"/>
      <c r="C37" s="88" t="s">
        <v>139</v>
      </c>
      <c r="D37" s="31"/>
      <c r="E37" s="3" t="s">
        <v>50</v>
      </c>
      <c r="F37" s="14">
        <v>244.1</v>
      </c>
      <c r="G37" s="3"/>
      <c r="H37" s="3"/>
      <c r="I37" s="3"/>
      <c r="J37" s="28">
        <v>405.08</v>
      </c>
      <c r="K37" s="32"/>
    </row>
    <row r="38" spans="1:11" ht="15.75" customHeight="1">
      <c r="A38" s="106"/>
      <c r="B38" s="91"/>
      <c r="C38" s="10" t="s">
        <v>141</v>
      </c>
      <c r="D38" s="34"/>
      <c r="E38" s="5"/>
      <c r="F38" s="6"/>
      <c r="G38" s="39">
        <v>247.41</v>
      </c>
      <c r="H38" s="34">
        <f t="shared" ref="H38" si="16">D36+G38</f>
        <v>330.02</v>
      </c>
      <c r="I38" s="8">
        <f t="shared" ref="I38" si="17">F37+H38</f>
        <v>574.12</v>
      </c>
      <c r="J38" s="28" t="s">
        <v>105</v>
      </c>
      <c r="K38" s="36"/>
    </row>
    <row r="39" spans="1:11" ht="15.75" customHeight="1">
      <c r="A39" s="104">
        <v>42257</v>
      </c>
      <c r="B39" s="89" t="s">
        <v>44</v>
      </c>
      <c r="C39" s="42" t="s">
        <v>48</v>
      </c>
      <c r="D39" s="45">
        <v>142.41</v>
      </c>
      <c r="E39" s="2"/>
      <c r="F39" s="1"/>
      <c r="G39" s="2"/>
      <c r="H39" s="2"/>
      <c r="I39" s="2"/>
      <c r="J39" s="28"/>
      <c r="K39" s="46"/>
    </row>
    <row r="40" spans="1:11" ht="15.75" customHeight="1">
      <c r="A40" s="105"/>
      <c r="B40" s="90"/>
      <c r="C40" s="43" t="s">
        <v>53</v>
      </c>
      <c r="D40" s="31"/>
      <c r="E40" s="3" t="s">
        <v>51</v>
      </c>
      <c r="F40" s="14">
        <v>161.75</v>
      </c>
      <c r="G40" s="3"/>
      <c r="H40" s="3"/>
      <c r="I40" s="3"/>
      <c r="J40" s="28" t="s">
        <v>105</v>
      </c>
      <c r="K40" s="47"/>
    </row>
    <row r="41" spans="1:11" ht="15.75" customHeight="1">
      <c r="A41" s="106"/>
      <c r="B41" s="91"/>
      <c r="C41" s="10" t="s">
        <v>25</v>
      </c>
      <c r="D41" s="34"/>
      <c r="E41" s="5"/>
      <c r="F41" s="6"/>
      <c r="G41" s="7">
        <v>66.349999999999994</v>
      </c>
      <c r="H41" s="34">
        <f t="shared" ref="H41" si="18">D39+G41</f>
        <v>208.76</v>
      </c>
      <c r="I41" s="8">
        <f t="shared" ref="I41" si="19">F40+H41</f>
        <v>370.51</v>
      </c>
      <c r="J41" s="28"/>
      <c r="K41" s="48"/>
    </row>
    <row r="42" spans="1:11" ht="15.75" customHeight="1">
      <c r="A42" s="104">
        <v>42258</v>
      </c>
      <c r="B42" s="89" t="s">
        <v>45</v>
      </c>
      <c r="C42" s="42" t="s">
        <v>26</v>
      </c>
      <c r="D42" s="45">
        <v>7.88</v>
      </c>
      <c r="E42" s="2"/>
      <c r="F42" s="1"/>
      <c r="G42" s="2"/>
      <c r="H42" s="2"/>
      <c r="I42" s="2"/>
      <c r="J42" s="28"/>
      <c r="K42" s="29"/>
    </row>
    <row r="43" spans="1:11" ht="15.75" customHeight="1">
      <c r="A43" s="105"/>
      <c r="B43" s="90"/>
      <c r="C43" s="43" t="s">
        <v>54</v>
      </c>
      <c r="D43" s="31"/>
      <c r="E43" s="3" t="s">
        <v>52</v>
      </c>
      <c r="F43" s="14">
        <v>222.42</v>
      </c>
      <c r="G43" s="3"/>
      <c r="H43" s="3"/>
      <c r="I43" s="3"/>
      <c r="J43" s="28" t="s">
        <v>105</v>
      </c>
      <c r="K43" s="32"/>
    </row>
    <row r="44" spans="1:11" ht="15.75" customHeight="1">
      <c r="A44" s="106"/>
      <c r="B44" s="91"/>
      <c r="C44" s="10" t="s">
        <v>25</v>
      </c>
      <c r="D44" s="34"/>
      <c r="E44" s="5"/>
      <c r="F44" s="6"/>
      <c r="G44" s="7">
        <v>66.349999999999994</v>
      </c>
      <c r="H44" s="34">
        <f t="shared" ref="H44" si="20">D42+G44</f>
        <v>74.22999999999999</v>
      </c>
      <c r="I44" s="8">
        <f t="shared" ref="I44" si="21">F43+H44</f>
        <v>296.64999999999998</v>
      </c>
      <c r="J44" s="28"/>
      <c r="K44" s="36"/>
    </row>
    <row r="45" spans="1:11" ht="18" customHeight="1">
      <c r="A45" s="49"/>
      <c r="B45" s="10"/>
      <c r="C45" s="10"/>
      <c r="D45" s="50">
        <f>SUM(D5:D44)</f>
        <v>1508.3099999999997</v>
      </c>
      <c r="E45" s="10"/>
      <c r="F45" s="50">
        <f>SUM(F6:F44)</f>
        <v>2205.71</v>
      </c>
      <c r="G45" s="10">
        <f>SUM(G7:G44)</f>
        <v>1942.11</v>
      </c>
      <c r="H45" s="10">
        <f>SUM(H7:H44)</f>
        <v>3450.4200000000005</v>
      </c>
      <c r="I45" s="10">
        <f>SUM(I7:I44)</f>
        <v>5656.13</v>
      </c>
      <c r="J45" s="28">
        <f>J6+J9+J15+J18+J27+J34+J37</f>
        <v>3068.5999999999995</v>
      </c>
      <c r="K45" s="36"/>
    </row>
    <row r="46" spans="1:11" ht="24" customHeight="1"/>
  </sheetData>
  <mergeCells count="31">
    <mergeCell ref="B17:B19"/>
    <mergeCell ref="A20:A22"/>
    <mergeCell ref="B20:B22"/>
    <mergeCell ref="A42:A44"/>
    <mergeCell ref="B42:B44"/>
    <mergeCell ref="A39:A41"/>
    <mergeCell ref="B39:B41"/>
    <mergeCell ref="A36:A38"/>
    <mergeCell ref="B36:B38"/>
    <mergeCell ref="G3:J3"/>
    <mergeCell ref="D4:I4"/>
    <mergeCell ref="A1:K1"/>
    <mergeCell ref="A33:A35"/>
    <mergeCell ref="B33:B35"/>
    <mergeCell ref="A14:A16"/>
    <mergeCell ref="B14:B16"/>
    <mergeCell ref="A23:A25"/>
    <mergeCell ref="B23:B25"/>
    <mergeCell ref="A26:A28"/>
    <mergeCell ref="B26:B28"/>
    <mergeCell ref="A29:A32"/>
    <mergeCell ref="B29:B32"/>
    <mergeCell ref="A5:A7"/>
    <mergeCell ref="B5:B7"/>
    <mergeCell ref="A17:A19"/>
    <mergeCell ref="B8:B10"/>
    <mergeCell ref="A11:A13"/>
    <mergeCell ref="B11:B13"/>
    <mergeCell ref="A3:B3"/>
    <mergeCell ref="C3:E3"/>
    <mergeCell ref="A8:A10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5"/>
  <sheetViews>
    <sheetView workbookViewId="0">
      <selection activeCell="A8" sqref="A8:A10"/>
    </sheetView>
  </sheetViews>
  <sheetFormatPr baseColWidth="10" defaultColWidth="9.140625" defaultRowHeight="15"/>
  <cols>
    <col min="1" max="1" width="6.5703125" customWidth="1"/>
    <col min="2" max="2" width="4.28515625" customWidth="1"/>
    <col min="3" max="3" width="25.140625" customWidth="1"/>
    <col min="4" max="4" width="6.7109375" customWidth="1"/>
    <col min="5" max="5" width="5" customWidth="1"/>
    <col min="6" max="6" width="7.5703125" customWidth="1"/>
    <col min="7" max="7" width="6.7109375" customWidth="1"/>
    <col min="8" max="8" width="7" customWidth="1"/>
    <col min="9" max="9" width="7.28515625" customWidth="1"/>
    <col min="10" max="10" width="9.5703125" customWidth="1"/>
    <col min="11" max="11" width="4.7109375" customWidth="1"/>
  </cols>
  <sheetData>
    <row r="1" spans="1:11" ht="26.25" customHeight="1" thickBot="1">
      <c r="A1" s="115" t="s">
        <v>108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1" ht="21.75" customHeight="1">
      <c r="A2" s="52" t="s">
        <v>82</v>
      </c>
      <c r="B2" s="53" t="s">
        <v>83</v>
      </c>
      <c r="C2" s="54" t="s">
        <v>84</v>
      </c>
      <c r="D2" s="55" t="s">
        <v>85</v>
      </c>
      <c r="E2" s="55" t="s">
        <v>86</v>
      </c>
      <c r="F2" s="56" t="s">
        <v>87</v>
      </c>
      <c r="G2" s="55" t="s">
        <v>88</v>
      </c>
      <c r="H2" s="56" t="s">
        <v>89</v>
      </c>
      <c r="I2" s="56" t="s">
        <v>90</v>
      </c>
      <c r="J2" s="57" t="s">
        <v>109</v>
      </c>
      <c r="K2" s="54" t="s">
        <v>91</v>
      </c>
    </row>
    <row r="3" spans="1:11" ht="17.25" customHeight="1">
      <c r="A3" s="110" t="s">
        <v>107</v>
      </c>
      <c r="B3" s="111"/>
      <c r="C3" s="112" t="s">
        <v>119</v>
      </c>
      <c r="D3" s="112"/>
      <c r="E3" s="112"/>
      <c r="F3" s="112"/>
      <c r="G3" s="113" t="s">
        <v>129</v>
      </c>
      <c r="H3" s="114"/>
      <c r="I3" s="114"/>
      <c r="J3" s="59"/>
      <c r="K3" s="58"/>
    </row>
    <row r="4" spans="1:11">
      <c r="A4" s="82">
        <v>42245</v>
      </c>
      <c r="B4" s="60" t="s">
        <v>27</v>
      </c>
      <c r="C4" s="61" t="s">
        <v>55</v>
      </c>
      <c r="D4" s="116" t="s">
        <v>56</v>
      </c>
      <c r="E4" s="117"/>
      <c r="F4" s="117"/>
      <c r="G4" s="118"/>
      <c r="H4" s="62"/>
      <c r="I4" s="62"/>
      <c r="J4" s="64"/>
      <c r="K4" s="63"/>
    </row>
    <row r="5" spans="1:11">
      <c r="A5" s="119">
        <v>42246</v>
      </c>
      <c r="B5" s="122" t="s">
        <v>6</v>
      </c>
      <c r="C5" s="65" t="s">
        <v>57</v>
      </c>
      <c r="D5" s="27">
        <v>565.29999999999995</v>
      </c>
      <c r="E5" s="2"/>
      <c r="F5" s="14"/>
      <c r="G5" s="2"/>
      <c r="H5" s="2"/>
      <c r="I5" s="2"/>
      <c r="J5" s="67" t="s">
        <v>110</v>
      </c>
      <c r="K5" s="66"/>
    </row>
    <row r="6" spans="1:11">
      <c r="A6" s="120"/>
      <c r="B6" s="122"/>
      <c r="C6" s="68" t="s">
        <v>120</v>
      </c>
      <c r="D6" s="31"/>
      <c r="E6" s="3" t="s">
        <v>15</v>
      </c>
      <c r="F6" s="4">
        <v>102.3</v>
      </c>
      <c r="G6" s="3"/>
      <c r="H6" s="3"/>
      <c r="I6" s="3"/>
      <c r="J6" s="67">
        <v>638.15</v>
      </c>
      <c r="K6" s="69"/>
    </row>
    <row r="7" spans="1:11">
      <c r="A7" s="121"/>
      <c r="B7" s="122"/>
      <c r="C7" s="70" t="s">
        <v>80</v>
      </c>
      <c r="D7" s="34"/>
      <c r="E7" s="5"/>
      <c r="F7" s="6"/>
      <c r="G7" s="35">
        <v>29.6</v>
      </c>
      <c r="H7" s="34">
        <f>D5+G7</f>
        <v>594.9</v>
      </c>
      <c r="I7" s="8">
        <f>F6+H7</f>
        <v>697.19999999999993</v>
      </c>
      <c r="J7" s="67" t="s">
        <v>111</v>
      </c>
      <c r="K7" s="72"/>
    </row>
    <row r="8" spans="1:11">
      <c r="A8" s="119">
        <v>42247</v>
      </c>
      <c r="B8" s="122" t="s">
        <v>7</v>
      </c>
      <c r="C8" s="65" t="s">
        <v>58</v>
      </c>
      <c r="D8" s="31">
        <v>21.15</v>
      </c>
      <c r="E8" s="3"/>
      <c r="F8" s="13"/>
      <c r="G8" s="3"/>
      <c r="H8" s="2"/>
      <c r="I8" s="2"/>
      <c r="J8" s="67" t="s">
        <v>111</v>
      </c>
      <c r="K8" s="66"/>
    </row>
    <row r="9" spans="1:11">
      <c r="A9" s="120"/>
      <c r="B9" s="122"/>
      <c r="C9" s="68" t="s">
        <v>59</v>
      </c>
      <c r="D9" s="31"/>
      <c r="E9" s="3" t="s">
        <v>16</v>
      </c>
      <c r="F9" s="4">
        <v>62.92</v>
      </c>
      <c r="G9" s="3"/>
      <c r="H9" s="3"/>
      <c r="I9" s="3"/>
      <c r="J9" s="67">
        <v>234.26</v>
      </c>
      <c r="K9" s="69"/>
    </row>
    <row r="10" spans="1:11" ht="22.5">
      <c r="A10" s="121"/>
      <c r="B10" s="122"/>
      <c r="C10" s="70" t="s">
        <v>148</v>
      </c>
      <c r="D10" s="34"/>
      <c r="E10" s="5"/>
      <c r="F10" s="6"/>
      <c r="G10" s="39">
        <v>225.65</v>
      </c>
      <c r="H10" s="34">
        <f t="shared" ref="H10" si="0">D8+G10</f>
        <v>246.8</v>
      </c>
      <c r="I10" s="8">
        <f t="shared" ref="I10" si="1">F9+H10</f>
        <v>309.72000000000003</v>
      </c>
      <c r="J10" s="67" t="s">
        <v>112</v>
      </c>
      <c r="K10" s="72"/>
    </row>
    <row r="11" spans="1:11" ht="22.5">
      <c r="A11" s="119">
        <v>42248</v>
      </c>
      <c r="B11" s="122" t="s">
        <v>8</v>
      </c>
      <c r="C11" s="65" t="s">
        <v>151</v>
      </c>
      <c r="D11" s="40">
        <v>1.05</v>
      </c>
      <c r="E11" s="2"/>
      <c r="F11" s="13"/>
      <c r="G11" s="2"/>
      <c r="H11" s="2"/>
      <c r="I11" s="2"/>
      <c r="J11" s="67"/>
      <c r="K11" s="66"/>
    </row>
    <row r="12" spans="1:11">
      <c r="A12" s="120"/>
      <c r="B12" s="122"/>
      <c r="C12" s="68" t="s">
        <v>121</v>
      </c>
      <c r="D12" s="31"/>
      <c r="E12" s="3" t="s">
        <v>17</v>
      </c>
      <c r="F12" s="4">
        <v>152.62</v>
      </c>
      <c r="G12" s="3"/>
      <c r="H12" s="3"/>
      <c r="I12" s="3"/>
      <c r="J12" s="67" t="s">
        <v>112</v>
      </c>
      <c r="K12" s="69"/>
    </row>
    <row r="13" spans="1:11">
      <c r="A13" s="121"/>
      <c r="B13" s="122"/>
      <c r="C13" s="70" t="s">
        <v>128</v>
      </c>
      <c r="D13" s="34"/>
      <c r="E13" s="5"/>
      <c r="F13" s="6"/>
      <c r="G13" s="7">
        <v>4.3099999999999996</v>
      </c>
      <c r="H13" s="34">
        <f t="shared" ref="H13" si="2">D11+G13</f>
        <v>5.3599999999999994</v>
      </c>
      <c r="I13" s="8">
        <f t="shared" ref="I13" si="3">F12+H13</f>
        <v>157.98000000000002</v>
      </c>
      <c r="J13" s="67"/>
      <c r="K13" s="72"/>
    </row>
    <row r="14" spans="1:11">
      <c r="A14" s="119">
        <v>42249</v>
      </c>
      <c r="B14" s="122" t="s">
        <v>9</v>
      </c>
      <c r="C14" s="65" t="s">
        <v>123</v>
      </c>
      <c r="D14" s="40">
        <v>121.91</v>
      </c>
      <c r="E14" s="2"/>
      <c r="F14" s="13"/>
      <c r="G14" s="2"/>
      <c r="H14" s="2"/>
      <c r="I14" s="2"/>
      <c r="J14" s="67" t="s">
        <v>112</v>
      </c>
      <c r="K14" s="66"/>
    </row>
    <row r="15" spans="1:11">
      <c r="A15" s="120"/>
      <c r="B15" s="122"/>
      <c r="C15" s="68" t="s">
        <v>122</v>
      </c>
      <c r="D15" s="31"/>
      <c r="E15" s="3" t="s">
        <v>18</v>
      </c>
      <c r="F15" s="14">
        <v>203.75</v>
      </c>
      <c r="G15" s="3"/>
      <c r="H15" s="3"/>
      <c r="I15" s="3"/>
      <c r="J15" s="67">
        <v>650.36</v>
      </c>
      <c r="K15" s="69"/>
    </row>
    <row r="16" spans="1:11">
      <c r="A16" s="121"/>
      <c r="B16" s="122"/>
      <c r="C16" s="70" t="s">
        <v>60</v>
      </c>
      <c r="D16" s="31"/>
      <c r="E16" s="3"/>
      <c r="F16" s="6"/>
      <c r="G16" s="9">
        <v>394.81</v>
      </c>
      <c r="H16" s="34">
        <f t="shared" ref="H16" si="4">D14+G16</f>
        <v>516.72</v>
      </c>
      <c r="I16" s="8">
        <f t="shared" ref="I16" si="5">F15+H16</f>
        <v>720.47</v>
      </c>
      <c r="J16" s="67" t="s">
        <v>113</v>
      </c>
      <c r="K16" s="72"/>
    </row>
    <row r="17" spans="1:11" ht="22.5">
      <c r="A17" s="119">
        <v>42250</v>
      </c>
      <c r="B17" s="122" t="s">
        <v>10</v>
      </c>
      <c r="C17" s="65" t="s">
        <v>149</v>
      </c>
      <c r="D17" s="40">
        <v>198.6</v>
      </c>
      <c r="E17" s="2"/>
      <c r="F17" s="13"/>
      <c r="G17" s="2"/>
      <c r="H17" s="2"/>
      <c r="I17" s="2"/>
      <c r="J17" s="67" t="s">
        <v>113</v>
      </c>
      <c r="K17" s="66"/>
    </row>
    <row r="18" spans="1:11">
      <c r="A18" s="120"/>
      <c r="B18" s="122"/>
      <c r="C18" s="68" t="s">
        <v>61</v>
      </c>
      <c r="D18" s="31"/>
      <c r="E18" s="3" t="s">
        <v>19</v>
      </c>
      <c r="F18" s="14">
        <v>271.73</v>
      </c>
      <c r="G18" s="3"/>
      <c r="H18" s="3"/>
      <c r="I18" s="3"/>
      <c r="J18" s="67">
        <v>741.01</v>
      </c>
      <c r="K18" s="69"/>
    </row>
    <row r="19" spans="1:11">
      <c r="A19" s="121"/>
      <c r="B19" s="122"/>
      <c r="C19" s="70" t="s">
        <v>62</v>
      </c>
      <c r="D19" s="31"/>
      <c r="E19" s="3"/>
      <c r="F19" s="6"/>
      <c r="G19" s="41">
        <v>304.10000000000002</v>
      </c>
      <c r="H19" s="34">
        <f t="shared" ref="H19" si="6">D17+G19</f>
        <v>502.70000000000005</v>
      </c>
      <c r="I19" s="8">
        <f t="shared" ref="I19" si="7">F18+H19</f>
        <v>774.43000000000006</v>
      </c>
      <c r="J19" s="67" t="s">
        <v>114</v>
      </c>
      <c r="K19" s="72"/>
    </row>
    <row r="20" spans="1:11">
      <c r="A20" s="119">
        <v>42251</v>
      </c>
      <c r="B20" s="122" t="s">
        <v>11</v>
      </c>
      <c r="C20" s="73" t="s">
        <v>150</v>
      </c>
      <c r="D20" s="40">
        <v>221.36</v>
      </c>
      <c r="E20" s="2"/>
      <c r="F20" s="13"/>
      <c r="G20" s="2"/>
      <c r="H20" s="2"/>
      <c r="I20" s="2"/>
      <c r="J20" s="67"/>
      <c r="K20" s="66"/>
    </row>
    <row r="21" spans="1:11">
      <c r="A21" s="120"/>
      <c r="B21" s="122"/>
      <c r="C21" s="74" t="s">
        <v>124</v>
      </c>
      <c r="D21" s="31"/>
      <c r="E21" s="3" t="s">
        <v>20</v>
      </c>
      <c r="F21" s="14">
        <v>201.79</v>
      </c>
      <c r="G21" s="3"/>
      <c r="H21" s="3"/>
      <c r="I21" s="3"/>
      <c r="J21" s="67" t="s">
        <v>114</v>
      </c>
      <c r="K21" s="69"/>
    </row>
    <row r="22" spans="1:11">
      <c r="A22" s="121"/>
      <c r="B22" s="122"/>
      <c r="C22" s="70" t="s">
        <v>81</v>
      </c>
      <c r="D22" s="31"/>
      <c r="E22" s="3"/>
      <c r="F22" s="6"/>
      <c r="G22" s="9">
        <v>76.55</v>
      </c>
      <c r="H22" s="34">
        <f t="shared" ref="H22" si="8">D20+G22</f>
        <v>297.91000000000003</v>
      </c>
      <c r="I22" s="8">
        <f t="shared" ref="I22" si="9">F21+H22</f>
        <v>499.70000000000005</v>
      </c>
      <c r="J22" s="67"/>
      <c r="K22" s="69"/>
    </row>
    <row r="23" spans="1:11" ht="22.5">
      <c r="A23" s="119">
        <v>42252</v>
      </c>
      <c r="B23" s="122" t="s">
        <v>39</v>
      </c>
      <c r="C23" s="65" t="s">
        <v>152</v>
      </c>
      <c r="D23" s="40">
        <v>30.1</v>
      </c>
      <c r="E23" s="2"/>
      <c r="F23" s="13"/>
      <c r="G23" s="2"/>
      <c r="H23" s="2"/>
      <c r="I23" s="2"/>
      <c r="J23" s="67"/>
      <c r="K23" s="66"/>
    </row>
    <row r="24" spans="1:11">
      <c r="A24" s="120"/>
      <c r="B24" s="122"/>
      <c r="C24" s="68" t="s">
        <v>63</v>
      </c>
      <c r="D24" s="31"/>
      <c r="E24" s="3" t="s">
        <v>37</v>
      </c>
      <c r="F24" s="14">
        <v>237.08</v>
      </c>
      <c r="G24" s="3"/>
      <c r="H24" s="3"/>
      <c r="I24" s="3"/>
      <c r="J24" s="67" t="s">
        <v>114</v>
      </c>
      <c r="K24" s="69"/>
    </row>
    <row r="25" spans="1:11">
      <c r="A25" s="121"/>
      <c r="B25" s="122"/>
      <c r="C25" s="70" t="s">
        <v>64</v>
      </c>
      <c r="D25" s="31"/>
      <c r="E25" s="3"/>
      <c r="F25" s="6"/>
      <c r="G25" s="41">
        <v>124.67</v>
      </c>
      <c r="H25" s="34">
        <f t="shared" ref="H25" si="10">D23+G25</f>
        <v>154.77000000000001</v>
      </c>
      <c r="I25" s="8">
        <f t="shared" ref="I25" si="11">F24+H25</f>
        <v>391.85</v>
      </c>
      <c r="J25" s="67"/>
      <c r="K25" s="72"/>
    </row>
    <row r="26" spans="1:11" ht="22.5">
      <c r="A26" s="119">
        <v>42253</v>
      </c>
      <c r="B26" s="122" t="s">
        <v>40</v>
      </c>
      <c r="C26" s="73" t="s">
        <v>153</v>
      </c>
      <c r="D26" s="40">
        <v>29.56</v>
      </c>
      <c r="E26" s="2"/>
      <c r="F26" s="13"/>
      <c r="G26" s="2"/>
      <c r="H26" s="2"/>
      <c r="I26" s="2"/>
      <c r="J26" s="67" t="s">
        <v>114</v>
      </c>
      <c r="K26" s="66"/>
    </row>
    <row r="27" spans="1:11">
      <c r="A27" s="120"/>
      <c r="B27" s="122"/>
      <c r="C27" s="74" t="s">
        <v>65</v>
      </c>
      <c r="D27" s="31"/>
      <c r="E27" s="3" t="s">
        <v>38</v>
      </c>
      <c r="F27" s="14">
        <v>167.35</v>
      </c>
      <c r="G27" s="3"/>
      <c r="H27" s="3"/>
      <c r="I27" s="3"/>
      <c r="J27" s="67">
        <v>143.69999999999999</v>
      </c>
      <c r="K27" s="69"/>
    </row>
    <row r="28" spans="1:11">
      <c r="A28" s="121"/>
      <c r="B28" s="122"/>
      <c r="C28" s="74" t="s">
        <v>66</v>
      </c>
      <c r="D28" s="31"/>
      <c r="E28" s="3"/>
      <c r="F28" s="4"/>
      <c r="G28" s="9">
        <v>178.83</v>
      </c>
      <c r="H28" s="34">
        <f t="shared" ref="H28" si="12">D26+G28</f>
        <v>208.39000000000001</v>
      </c>
      <c r="I28" s="8">
        <f t="shared" ref="I28" si="13">F27+H28</f>
        <v>375.74</v>
      </c>
      <c r="J28" s="67" t="s">
        <v>115</v>
      </c>
      <c r="K28" s="69"/>
    </row>
    <row r="29" spans="1:11" ht="13.5" customHeight="1">
      <c r="A29" s="124">
        <v>42254</v>
      </c>
      <c r="B29" s="127" t="s">
        <v>41</v>
      </c>
      <c r="C29" s="83" t="s">
        <v>118</v>
      </c>
      <c r="D29" s="107" t="s">
        <v>22</v>
      </c>
      <c r="E29" s="108"/>
      <c r="F29" s="108"/>
      <c r="G29" s="108"/>
      <c r="H29" s="108"/>
      <c r="I29" s="109"/>
      <c r="J29" s="67" t="s">
        <v>115</v>
      </c>
      <c r="K29" s="69"/>
    </row>
    <row r="30" spans="1:11">
      <c r="A30" s="125"/>
      <c r="B30" s="128"/>
      <c r="C30" s="68" t="s">
        <v>67</v>
      </c>
      <c r="D30" s="40">
        <v>32.33</v>
      </c>
      <c r="E30" s="2"/>
      <c r="F30" s="1"/>
      <c r="G30" s="2"/>
      <c r="H30" s="2"/>
      <c r="I30" s="2"/>
      <c r="J30" s="67" t="s">
        <v>115</v>
      </c>
      <c r="K30" s="66"/>
    </row>
    <row r="31" spans="1:11">
      <c r="A31" s="125"/>
      <c r="B31" s="128"/>
      <c r="C31" s="68" t="s">
        <v>68</v>
      </c>
      <c r="D31" s="31"/>
      <c r="E31" s="3" t="s">
        <v>47</v>
      </c>
      <c r="F31" s="4">
        <v>2.0099999999999998</v>
      </c>
      <c r="G31" s="3"/>
      <c r="H31" s="3"/>
      <c r="I31" s="3"/>
      <c r="J31" s="67"/>
      <c r="K31" s="69"/>
    </row>
    <row r="32" spans="1:11">
      <c r="A32" s="126"/>
      <c r="B32" s="129"/>
      <c r="C32" s="70" t="s">
        <v>69</v>
      </c>
      <c r="D32" s="34"/>
      <c r="E32" s="5"/>
      <c r="F32" s="6"/>
      <c r="G32" s="7">
        <v>32.380000000000003</v>
      </c>
      <c r="H32" s="34">
        <f>D30+G32</f>
        <v>64.710000000000008</v>
      </c>
      <c r="I32" s="8">
        <f>F31+H32</f>
        <v>66.720000000000013</v>
      </c>
      <c r="J32" s="67"/>
      <c r="K32" s="72"/>
    </row>
    <row r="33" spans="1:11">
      <c r="A33" s="123">
        <v>42255</v>
      </c>
      <c r="B33" s="122" t="s">
        <v>42</v>
      </c>
      <c r="C33" s="73" t="s">
        <v>70</v>
      </c>
      <c r="D33" s="40">
        <v>54.05</v>
      </c>
      <c r="E33" s="2"/>
      <c r="F33" s="1"/>
      <c r="G33" s="2"/>
      <c r="H33" s="2"/>
      <c r="I33" s="2"/>
      <c r="J33" s="67" t="s">
        <v>115</v>
      </c>
      <c r="K33" s="66"/>
    </row>
    <row r="34" spans="1:11">
      <c r="A34" s="123"/>
      <c r="B34" s="122"/>
      <c r="C34" s="74" t="s">
        <v>71</v>
      </c>
      <c r="D34" s="31"/>
      <c r="E34" s="3" t="s">
        <v>49</v>
      </c>
      <c r="F34" s="14">
        <v>175.89</v>
      </c>
      <c r="G34" s="3"/>
      <c r="H34" s="3"/>
      <c r="I34" s="3"/>
      <c r="J34" s="67">
        <v>256.04000000000002</v>
      </c>
      <c r="K34" s="69"/>
    </row>
    <row r="35" spans="1:11">
      <c r="A35" s="123"/>
      <c r="B35" s="122"/>
      <c r="C35" s="75" t="s">
        <v>125</v>
      </c>
      <c r="D35" s="34"/>
      <c r="E35" s="5"/>
      <c r="F35" s="6"/>
      <c r="G35" s="7">
        <v>191.1</v>
      </c>
      <c r="H35" s="34">
        <f t="shared" ref="H35" si="14">D33+G35</f>
        <v>245.14999999999998</v>
      </c>
      <c r="I35" s="8">
        <f t="shared" ref="I35" si="15">F34+H35</f>
        <v>421.03999999999996</v>
      </c>
      <c r="J35" s="67" t="s">
        <v>116</v>
      </c>
      <c r="K35" s="72"/>
    </row>
    <row r="36" spans="1:11">
      <c r="A36" s="123">
        <v>42256</v>
      </c>
      <c r="B36" s="122" t="s">
        <v>43</v>
      </c>
      <c r="C36" s="73" t="s">
        <v>126</v>
      </c>
      <c r="D36" s="31">
        <v>82.61</v>
      </c>
      <c r="E36" s="3"/>
      <c r="F36" s="4"/>
      <c r="G36" s="3"/>
      <c r="H36" s="2"/>
      <c r="I36" s="2"/>
      <c r="J36" s="67" t="s">
        <v>116</v>
      </c>
      <c r="K36" s="66"/>
    </row>
    <row r="37" spans="1:11">
      <c r="A37" s="123"/>
      <c r="B37" s="122"/>
      <c r="C37" s="74" t="s">
        <v>127</v>
      </c>
      <c r="D37" s="31"/>
      <c r="E37" s="3" t="s">
        <v>50</v>
      </c>
      <c r="F37" s="14">
        <v>244.1</v>
      </c>
      <c r="G37" s="3"/>
      <c r="H37" s="3"/>
      <c r="I37" s="3"/>
      <c r="J37" s="67">
        <v>405.08</v>
      </c>
      <c r="K37" s="69"/>
    </row>
    <row r="38" spans="1:11">
      <c r="A38" s="123"/>
      <c r="B38" s="122"/>
      <c r="C38" s="75" t="s">
        <v>72</v>
      </c>
      <c r="D38" s="34"/>
      <c r="E38" s="5"/>
      <c r="F38" s="6"/>
      <c r="G38" s="39">
        <v>247.41</v>
      </c>
      <c r="H38" s="34">
        <f t="shared" ref="H38" si="16">D36+G38</f>
        <v>330.02</v>
      </c>
      <c r="I38" s="8">
        <f t="shared" ref="I38" si="17">F37+H38</f>
        <v>574.12</v>
      </c>
      <c r="J38" s="67" t="s">
        <v>117</v>
      </c>
      <c r="K38" s="72"/>
    </row>
    <row r="39" spans="1:11">
      <c r="A39" s="123">
        <v>42257</v>
      </c>
      <c r="B39" s="122" t="s">
        <v>44</v>
      </c>
      <c r="C39" s="73" t="s">
        <v>73</v>
      </c>
      <c r="D39" s="45">
        <v>142.41</v>
      </c>
      <c r="E39" s="2"/>
      <c r="F39" s="1"/>
      <c r="G39" s="2"/>
      <c r="H39" s="2"/>
      <c r="I39" s="2"/>
      <c r="J39" s="67"/>
      <c r="K39" s="76"/>
    </row>
    <row r="40" spans="1:11">
      <c r="A40" s="123"/>
      <c r="B40" s="122"/>
      <c r="C40" s="74" t="s">
        <v>74</v>
      </c>
      <c r="D40" s="31"/>
      <c r="E40" s="3" t="s">
        <v>51</v>
      </c>
      <c r="F40" s="14">
        <v>161.75</v>
      </c>
      <c r="G40" s="3"/>
      <c r="H40" s="3"/>
      <c r="I40" s="3"/>
      <c r="J40" s="67" t="s">
        <v>117</v>
      </c>
      <c r="K40" s="77"/>
    </row>
    <row r="41" spans="1:11">
      <c r="A41" s="123"/>
      <c r="B41" s="122"/>
      <c r="C41" s="75" t="s">
        <v>75</v>
      </c>
      <c r="D41" s="34"/>
      <c r="E41" s="5"/>
      <c r="F41" s="6"/>
      <c r="G41" s="7">
        <v>66.349999999999994</v>
      </c>
      <c r="H41" s="34">
        <f t="shared" ref="H41" si="18">D39+G41</f>
        <v>208.76</v>
      </c>
      <c r="I41" s="8">
        <f t="shared" ref="I41" si="19">F40+H41</f>
        <v>370.51</v>
      </c>
      <c r="J41" s="67"/>
      <c r="K41" s="78"/>
    </row>
    <row r="42" spans="1:11">
      <c r="A42" s="123">
        <v>42258</v>
      </c>
      <c r="B42" s="122" t="s">
        <v>45</v>
      </c>
      <c r="C42" s="73" t="s">
        <v>76</v>
      </c>
      <c r="D42" s="45">
        <v>7.88</v>
      </c>
      <c r="E42" s="2"/>
      <c r="F42" s="1"/>
      <c r="G42" s="2"/>
      <c r="H42" s="2"/>
      <c r="I42" s="2"/>
      <c r="J42" s="67"/>
      <c r="K42" s="66"/>
    </row>
    <row r="43" spans="1:11">
      <c r="A43" s="123"/>
      <c r="B43" s="122"/>
      <c r="C43" s="74" t="s">
        <v>77</v>
      </c>
      <c r="D43" s="31"/>
      <c r="E43" s="3" t="s">
        <v>52</v>
      </c>
      <c r="F43" s="14">
        <v>222.42</v>
      </c>
      <c r="G43" s="3"/>
      <c r="H43" s="3"/>
      <c r="I43" s="3"/>
      <c r="J43" s="67" t="s">
        <v>117</v>
      </c>
      <c r="K43" s="69"/>
    </row>
    <row r="44" spans="1:11">
      <c r="A44" s="123"/>
      <c r="B44" s="122"/>
      <c r="C44" s="75" t="s">
        <v>78</v>
      </c>
      <c r="D44" s="34"/>
      <c r="E44" s="5"/>
      <c r="F44" s="6"/>
      <c r="G44" s="7">
        <v>66.349999999999994</v>
      </c>
      <c r="H44" s="34">
        <f t="shared" ref="H44" si="20">D42+G44</f>
        <v>74.22999999999999</v>
      </c>
      <c r="I44" s="8">
        <f t="shared" ref="I44" si="21">F43+H44</f>
        <v>296.64999999999998</v>
      </c>
      <c r="J44" s="67"/>
      <c r="K44" s="72"/>
    </row>
    <row r="45" spans="1:11">
      <c r="A45" s="79"/>
      <c r="B45" s="75"/>
      <c r="C45" s="75"/>
      <c r="D45" s="80">
        <f>SUM(D5:D44)</f>
        <v>1508.3099999999997</v>
      </c>
      <c r="E45" s="75"/>
      <c r="F45" s="71">
        <f>SUM(F6:F43)</f>
        <v>2205.71</v>
      </c>
      <c r="G45" s="75"/>
      <c r="H45" s="80">
        <f>SUM(H7:H44)</f>
        <v>3450.4200000000005</v>
      </c>
      <c r="I45" s="80">
        <f>SUM(I7:I44)</f>
        <v>5656.13</v>
      </c>
      <c r="J45" s="81">
        <f>J6+J9+J15+J18+J27+J34+J37</f>
        <v>3068.5999999999995</v>
      </c>
      <c r="K45" s="72"/>
    </row>
  </sheetData>
  <mergeCells count="32">
    <mergeCell ref="A42:A44"/>
    <mergeCell ref="B42:B44"/>
    <mergeCell ref="A29:A32"/>
    <mergeCell ref="B29:B32"/>
    <mergeCell ref="A33:A35"/>
    <mergeCell ref="B33:B35"/>
    <mergeCell ref="A36:A38"/>
    <mergeCell ref="B36:B38"/>
    <mergeCell ref="A39:A41"/>
    <mergeCell ref="B39:B41"/>
    <mergeCell ref="A20:A22"/>
    <mergeCell ref="B20:B22"/>
    <mergeCell ref="A23:A25"/>
    <mergeCell ref="B23:B25"/>
    <mergeCell ref="A26:A28"/>
    <mergeCell ref="B26:B28"/>
    <mergeCell ref="D29:I29"/>
    <mergeCell ref="A3:B3"/>
    <mergeCell ref="C3:F3"/>
    <mergeCell ref="G3:I3"/>
    <mergeCell ref="A1:K1"/>
    <mergeCell ref="D4:G4"/>
    <mergeCell ref="A5:A7"/>
    <mergeCell ref="B5:B7"/>
    <mergeCell ref="A8:A10"/>
    <mergeCell ref="B8:B10"/>
    <mergeCell ref="A11:A13"/>
    <mergeCell ref="B11:B13"/>
    <mergeCell ref="A14:A16"/>
    <mergeCell ref="B14:B16"/>
    <mergeCell ref="A17:A19"/>
    <mergeCell ref="B17:B19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9.140625" defaultRowHeight="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English</vt:lpstr>
      <vt:lpstr>中文</vt:lpstr>
      <vt:lpstr>Sheet3</vt:lpstr>
      <vt:lpstr>English!Zone_d_impression</vt:lpstr>
      <vt:lpstr>中文!Zone_d_impression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songjun</dc:creator>
  <cp:lastModifiedBy>Alexis</cp:lastModifiedBy>
  <cp:lastPrinted>2015-07-24T07:37:00Z</cp:lastPrinted>
  <dcterms:created xsi:type="dcterms:W3CDTF">2014-08-04T08:26:58Z</dcterms:created>
  <dcterms:modified xsi:type="dcterms:W3CDTF">2015-09-02T09:44:23Z</dcterms:modified>
</cp:coreProperties>
</file>